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eynoso\Downloads\"/>
    </mc:Choice>
  </mc:AlternateContent>
  <xr:revisionPtr revIDLastSave="0" documentId="13_ncr:1_{1E066F5E-70A9-4E0B-A08C-A2C04EDA4B6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P01" sheetId="1" r:id="rId1"/>
    <sheet name="P02" sheetId="2" r:id="rId2"/>
    <sheet name="P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2" l="1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</calcChain>
</file>

<file path=xl/sharedStrings.xml><?xml version="1.0" encoding="utf-8"?>
<sst xmlns="http://schemas.openxmlformats.org/spreadsheetml/2006/main" count="214" uniqueCount="85">
  <si>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</si>
  <si>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</si>
  <si>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</si>
  <si>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</si>
  <si>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</si>
  <si>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</si>
  <si>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</si>
  <si>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</si>
  <si>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</si>
  <si>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</si>
  <si>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</si>
  <si>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</si>
  <si>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</si>
  <si>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</si>
  <si>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</si>
  <si>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</si>
  <si>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</si>
  <si>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</si>
  <si>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</si>
  <si>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</si>
  <si>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</si>
  <si>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</si>
  <si>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</si>
  <si>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</si>
  <si>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</si>
  <si>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</si>
  <si>
    <t>2.6.5-MAQUINARIA, OTROS EQUIPOS Y HERRAMIENTAS</t>
  </si>
  <si>
    <t>2.6.6-EQUIPOS DE DEFENSA Y SEGURIDAD</t>
  </si>
  <si>
    <t>2.6.8-BIENES INTANGIBLES</t>
  </si>
  <si>
    <t>2.7-OBRAS</t>
  </si>
  <si>
    <t>2.7.1-OBRAS EN EDIFICACIONES</t>
  </si>
  <si>
    <t>4.2.1-Disminución de pasivos corrientes</t>
  </si>
  <si>
    <t>PRESUPUESTO APROBADO</t>
  </si>
  <si>
    <t>PRESUPUESTO MODIFICADO</t>
  </si>
  <si>
    <t>CUENTA</t>
  </si>
  <si>
    <t>2.3.3-PAPEL, CARTÓN E IMPRESOS</t>
  </si>
  <si>
    <t>2.3.5-CUERO, CAUCHO Y PLÁSTICO</t>
  </si>
  <si>
    <t>2.5-TRANSFERENCIAS DE CAPITAL</t>
  </si>
  <si>
    <t>2.5.4-TRANSFERENCIAS DE CAPITAL  A EMPRESAS PÚBLICAS NO FINANCIERAS</t>
  </si>
  <si>
    <r>
      <t>Presupuesto Aprobado:</t>
    </r>
    <r>
      <rPr>
        <sz val="11"/>
        <color rgb="FF000000"/>
        <rFont val="Calibri"/>
        <family val="2"/>
        <scheme val="minor"/>
      </rPr>
      <t xml:space="preserve"> Se refiere al presupuesto aprobado en la Ley de Presupuesto. </t>
    </r>
  </si>
  <si>
    <r>
      <t xml:space="preserve">Presupuesto Modificado: </t>
    </r>
    <r>
      <rPr>
        <sz val="11"/>
        <color rgb="FF000000"/>
        <rFont val="Calibri"/>
        <family val="2"/>
        <scheme val="minor"/>
      </rPr>
      <t>Se refiere al presupuesto aprobado en caso de que el Congreso Nacional apruebe un presupuesto complementario.</t>
    </r>
  </si>
  <si>
    <r>
      <t xml:space="preserve">Total Devengado: </t>
    </r>
    <r>
      <rPr>
        <sz val="11"/>
        <color rgb="FF000000"/>
        <rFont val="Calibri"/>
        <family val="2"/>
        <scheme val="minor"/>
      </rPr>
      <t xml:space="preserve">Son los recursos financieros que surgen con la obligacion de pago por la percepcion de conformidad de obras, bienes y oportunamente contratados o, en los casos de gastos sin contraprestacion, por haberse cumplido los requisitos administrativos dispuestos por el reglamento de la presente ley. </t>
    </r>
  </si>
  <si>
    <t>4-Aplicaciones financieras</t>
  </si>
  <si>
    <t>4.2-Disminución de pasivos</t>
  </si>
  <si>
    <t>2.4.4-TRANSFERENCIAS CORRIENTES A EMPRESAS PÚBLICAS NO FINANCIERAS</t>
  </si>
  <si>
    <t>2.4.9-TRANSFERENCIAS CORRIENTES A OTRAS INSTITUCIONES PÚBLICAS</t>
  </si>
  <si>
    <t>2.6.2-MOBILIARIO Y EQUIPO DE AUDIO, AUDIOVISUAL, RECREATIVO Y EDUCACIONAL</t>
  </si>
  <si>
    <t>Total General</t>
  </si>
  <si>
    <t xml:space="preserve">NOTA: EL PRESUPUESTO GENERAL APROBADO PARA EL 2024 ES RD$1,910,441,777.00, SIN EMBARGO, VIA CERTIFICACION DE LA TESORERIA NACIONAL, LA DIRECCION GENERAL DE PRESUPUESTO APROBO UNA MODIFICACION DE ADICION AL PRESUPUESTO POR RD$279,793,922.33 A LOS FINES DE PODER EJECUTAR LOS RECURSOS CORRESPONDIENTES AL CONCEPTO DE SALDOS DE PERIODOS ANTERIORES. </t>
  </si>
  <si>
    <t>Presupuesto Aprobado al 30 de abril  2024</t>
  </si>
  <si>
    <t>P03 AL MES DE ABRIL 2024</t>
  </si>
  <si>
    <t>Cuenta Presupuestaria</t>
  </si>
  <si>
    <t>ENERO</t>
  </si>
  <si>
    <t>FEBRERO</t>
  </si>
  <si>
    <t>MARZO</t>
  </si>
  <si>
    <t>ABRIL</t>
  </si>
  <si>
    <t>TOTAL DEVENGADO</t>
  </si>
  <si>
    <t>01-Actividad Central</t>
  </si>
  <si>
    <t>0100-FONDO GENERAL</t>
  </si>
  <si>
    <t>9999-VENTAS DE MERCANCIA</t>
  </si>
  <si>
    <t>11-Producción y Comercialización de Productos de Loteria</t>
  </si>
  <si>
    <t>12-Asistencia Social y Desarrollo Comunitario</t>
  </si>
  <si>
    <t>96-Deuda Publica y Otras Operaciones Financieras</t>
  </si>
  <si>
    <t>98-Administración de Contribuciones Especiales</t>
  </si>
  <si>
    <t>99-Administración de Activos, Pasivos y Transferencias</t>
  </si>
  <si>
    <r>
      <t>Presupuesto Aprobado:</t>
    </r>
    <r>
      <rPr>
        <sz val="8"/>
        <color rgb="FF000000"/>
        <rFont val="Calibri"/>
        <family val="2"/>
        <scheme val="minor"/>
      </rPr>
      <t xml:space="preserve"> Se refiere al presupuesto aprobado en la Ley de Presupuesto. </t>
    </r>
  </si>
  <si>
    <r>
      <t xml:space="preserve">Presupuesto Modificado: </t>
    </r>
    <r>
      <rPr>
        <sz val="8"/>
        <color rgb="FF000000"/>
        <rFont val="Calibri"/>
        <family val="2"/>
        <scheme val="minor"/>
      </rPr>
      <t>Se refiere al presupuesto aprobado en caso de que el Congreso Nacional apruebe un presupuesto complementario.</t>
    </r>
  </si>
  <si>
    <r>
      <t xml:space="preserve">Total Devengado: </t>
    </r>
    <r>
      <rPr>
        <sz val="8"/>
        <color rgb="FF000000"/>
        <rFont val="Calibri"/>
        <family val="2"/>
        <scheme val="minor"/>
      </rPr>
      <t xml:space="preserve">Son los recursos financieros que surgen con la obligacion de pago por la percepcion de conformidad de obras, bienes y oportunamente contratados o, en los casos de gastos sin contraprestacion, por haberse cumplido los requisitos administrativos dispuestos por el reglamento de la presente ley. </t>
    </r>
  </si>
  <si>
    <t xml:space="preserve">Cuenta </t>
  </si>
  <si>
    <t>Presupuesto Inicial</t>
  </si>
  <si>
    <t>Total Modificacion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</si>
  <si>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</si>
  <si>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</si>
  <si>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</si>
  <si>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</si>
  <si>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</si>
  <si>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</si>
  <si>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</si>
  <si>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</si>
  <si>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</si>
  <si>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</si>
  <si>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</si>
  <si>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</si>
  <si>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Total Devengado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</si>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</sst>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indexed="8"/>
      <name val="Calibri"/>
    </font>
    <font>
      <b/>
      <sz val="12"/>
      <color indexed="8"/>
      <name val="Calibri"/>
      <family val="2"/>
    </font>
    <font>
      <sz val="9"/>
      <color indexed="8"/>
      <name val="Calibri"/>
    </font>
    <font>
      <b/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4" fontId="0" fillId="0" borderId="0" xfId="0" applyNumberFormat="1"/>
    <xf numFmtId="0" fontId="2" fillId="0" borderId="0" xfId="0" applyFont="1"/>
    <xf numFmtId="43" fontId="1" fillId="2" borderId="1" xfId="1" applyFont="1" applyFill="1" applyBorder="1" applyAlignment="1">
      <alignment horizontal="right"/>
    </xf>
    <xf numFmtId="4" fontId="7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7" fillId="0" borderId="0" xfId="0" applyNumberFormat="1" applyFont="1"/>
    <xf numFmtId="0" fontId="2" fillId="0" borderId="0" xfId="0" applyFont="1" applyAlignment="1">
      <alignment vertical="top" wrapText="1"/>
    </xf>
    <xf numFmtId="43" fontId="8" fillId="0" borderId="1" xfId="1" applyFont="1" applyBorder="1" applyAlignment="1">
      <alignment horizontal="right"/>
    </xf>
    <xf numFmtId="43" fontId="8" fillId="0" borderId="3" xfId="1" applyFont="1" applyBorder="1" applyAlignment="1">
      <alignment horizontal="right"/>
    </xf>
    <xf numFmtId="43" fontId="1" fillId="2" borderId="3" xfId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49" fontId="8" fillId="0" borderId="2" xfId="0" applyNumberFormat="1" applyFont="1" applyBorder="1" applyAlignment="1">
      <alignment horizontal="left" indent="2"/>
    </xf>
    <xf numFmtId="49" fontId="1" fillId="0" borderId="0" xfId="0" applyNumberFormat="1" applyFont="1" applyAlignment="1">
      <alignment horizontal="center"/>
    </xf>
    <xf numFmtId="43" fontId="1" fillId="0" borderId="0" xfId="1" applyFont="1" applyFill="1" applyBorder="1" applyAlignment="1">
      <alignment horizontal="right"/>
    </xf>
    <xf numFmtId="43" fontId="1" fillId="0" borderId="1" xfId="1" applyFont="1" applyBorder="1" applyAlignment="1">
      <alignment horizontal="right"/>
    </xf>
    <xf numFmtId="49" fontId="3" fillId="2" borderId="7" xfId="0" applyNumberFormat="1" applyFont="1" applyFill="1" applyBorder="1" applyAlignment="1">
      <alignment horizontal="center" wrapText="1"/>
    </xf>
    <xf numFmtId="4" fontId="3" fillId="2" borderId="8" xfId="0" applyNumberFormat="1" applyFont="1" applyFill="1" applyBorder="1" applyAlignment="1">
      <alignment horizontal="center" wrapText="1"/>
    </xf>
    <xf numFmtId="4" fontId="3" fillId="2" borderId="9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left" indent="1"/>
    </xf>
    <xf numFmtId="43" fontId="1" fillId="0" borderId="3" xfId="1" applyFont="1" applyBorder="1" applyAlignment="1">
      <alignment horizontal="right"/>
    </xf>
    <xf numFmtId="49" fontId="1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 indent="1"/>
    </xf>
    <xf numFmtId="49" fontId="9" fillId="2" borderId="4" xfId="0" applyNumberFormat="1" applyFont="1" applyFill="1" applyBorder="1" applyAlignment="1">
      <alignment horizontal="left"/>
    </xf>
    <xf numFmtId="43" fontId="9" fillId="2" borderId="5" xfId="1" applyFont="1" applyFill="1" applyBorder="1" applyAlignment="1">
      <alignment horizontal="right"/>
    </xf>
    <xf numFmtId="43" fontId="9" fillId="2" borderId="6" xfId="1" applyFont="1" applyFill="1" applyBorder="1" applyAlignment="1">
      <alignment horizontal="right"/>
    </xf>
    <xf numFmtId="43" fontId="0" fillId="0" borderId="0" xfId="0" applyNumberFormat="1"/>
    <xf numFmtId="43" fontId="2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2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43" fontId="1" fillId="0" borderId="0" xfId="1" applyFont="1" applyAlignment="1">
      <alignment horizontal="left" wrapText="1"/>
    </xf>
    <xf numFmtId="43" fontId="1" fillId="0" borderId="0" xfId="1" applyFont="1" applyAlignment="1">
      <alignment horizontal="right"/>
    </xf>
    <xf numFmtId="43" fontId="1" fillId="0" borderId="0" xfId="1" applyFont="1" applyAlignment="1">
      <alignment horizontal="left" wrapText="1" indent="1"/>
    </xf>
    <xf numFmtId="43" fontId="13" fillId="0" borderId="0" xfId="1" applyFont="1" applyAlignment="1">
      <alignment horizontal="left" wrapText="1" indent="2"/>
    </xf>
    <xf numFmtId="43" fontId="13" fillId="0" borderId="0" xfId="1" applyFont="1" applyAlignment="1">
      <alignment horizontal="right"/>
    </xf>
    <xf numFmtId="43" fontId="13" fillId="0" borderId="0" xfId="1" applyFont="1" applyAlignment="1">
      <alignment horizontal="left" wrapText="1" indent="3"/>
    </xf>
    <xf numFmtId="43" fontId="13" fillId="0" borderId="0" xfId="1" applyFont="1" applyAlignment="1">
      <alignment horizontal="left" wrapText="1" indent="4"/>
    </xf>
    <xf numFmtId="43" fontId="9" fillId="0" borderId="0" xfId="1" applyFont="1" applyAlignment="1">
      <alignment horizontal="right"/>
    </xf>
    <xf numFmtId="43" fontId="1" fillId="2" borderId="0" xfId="1" applyFont="1" applyFill="1" applyAlignment="1">
      <alignment horizontal="left" wrapText="1"/>
    </xf>
    <xf numFmtId="43" fontId="1" fillId="2" borderId="0" xfId="1" applyFont="1" applyFill="1" applyAlignment="1">
      <alignment horizontal="right"/>
    </xf>
    <xf numFmtId="0" fontId="14" fillId="0" borderId="0" xfId="0" applyFont="1" applyAlignment="1">
      <alignment horizontal="left" vertical="top"/>
    </xf>
    <xf numFmtId="4" fontId="16" fillId="0" borderId="0" xfId="0" applyNumberFormat="1" applyFont="1"/>
    <xf numFmtId="0" fontId="1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/>
    </xf>
    <xf numFmtId="49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/>
    </xf>
    <xf numFmtId="43" fontId="1" fillId="0" borderId="0" xfId="1" applyFont="1" applyFill="1" applyAlignment="1">
      <alignment horizontal="right"/>
    </xf>
    <xf numFmtId="49" fontId="1" fillId="0" borderId="0" xfId="0" applyNumberFormat="1" applyFont="1" applyAlignment="1">
      <alignment horizontal="left" indent="1"/>
    </xf>
    <xf numFmtId="49" fontId="8" fillId="0" borderId="0" xfId="0" applyNumberFormat="1" applyFont="1" applyAlignment="1">
      <alignment horizontal="left" indent="2"/>
    </xf>
    <xf numFmtId="43" fontId="8" fillId="0" borderId="0" xfId="1" applyFont="1" applyAlignment="1">
      <alignment horizontal="right"/>
    </xf>
    <xf numFmtId="43" fontId="8" fillId="0" borderId="0" xfId="1" applyFont="1" applyFill="1" applyAlignment="1">
      <alignment horizontal="right"/>
    </xf>
    <xf numFmtId="49" fontId="1" fillId="2" borderId="0" xfId="0" applyNumberFormat="1" applyFont="1" applyFill="1" applyAlignment="1">
      <alignment horizontal="left"/>
    </xf>
    <xf numFmtId="43" fontId="3" fillId="2" borderId="0" xfId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613833</xdr:colOff>
      <xdr:row>3</xdr:row>
      <xdr:rowOff>28575</xdr:rowOff>
    </xdr:from>
    <xdr:to>
      <xdr:col>3</xdr:col>
      <xdr:colOff>1339850</xdr:colOff>
      <xdr:row>6</xdr:row>
      <xdr:rowOff>158749</xdr:rowOff>
    </xdr:to>
    <xdr:pic>
      <xdr:nvPicPr>
        <xdr:cNvPr id="2" name="Imagen 1" descr="Logo Ministerio de Hacien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82583" y="219075"/>
          <a:ext cx="1784350" cy="701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31749</xdr:colOff>
      <xdr:row>3</xdr:row>
      <xdr:rowOff>95250</xdr:rowOff>
    </xdr:from>
    <xdr:to>
      <xdr:col>1</xdr:col>
      <xdr:colOff>1498599</xdr:colOff>
      <xdr:row>6</xdr:row>
      <xdr:rowOff>200025</xdr:rowOff>
    </xdr:to>
    <xdr:pic>
      <xdr:nvPicPr>
        <xdr:cNvPr id="3" name="Imagen 2" descr="C:\Users\fgonzalez\AppData\Local\Microsoft\Windows\INetCache\Content.Word\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7416" y="719667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169333</xdr:rowOff>
    </xdr:from>
    <xdr:to>
      <xdr:col>0</xdr:col>
      <xdr:colOff>1390650</xdr:colOff>
      <xdr:row>3</xdr:row>
      <xdr:rowOff>179916</xdr:rowOff>
    </xdr:to>
    <xdr:pic>
      <xdr:nvPicPr>
        <xdr:cNvPr id="2" name="Imagen 2" descr="C:\Users\fgonzalez\AppData\Local\Microsoft\Windows\INetCache\Content.Word\logo.png">
          <a:extLst>
            <a:ext uri="{FF2B5EF4-FFF2-40B4-BE49-F238E27FC236}">
              <a16:creationId xmlns:a16="http://schemas.microsoft.com/office/drawing/2014/main" id="{3FED870F-590C-4444-AEAD-0EF65ED1F0A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3" y="169333"/>
          <a:ext cx="1316567" cy="582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404813</xdr:colOff>
      <xdr:row>0</xdr:row>
      <xdr:rowOff>0</xdr:rowOff>
    </xdr:from>
    <xdr:to>
      <xdr:col>9</xdr:col>
      <xdr:colOff>44109</xdr:colOff>
      <xdr:row>3</xdr:row>
      <xdr:rowOff>119063</xdr:rowOff>
    </xdr:to>
    <xdr:pic>
      <xdr:nvPicPr>
        <xdr:cNvPr id="3" name="Imagen 1" descr="Logo Ministerio de Hacienda">
          <a:extLst>
            <a:ext uri="{FF2B5EF4-FFF2-40B4-BE49-F238E27FC236}">
              <a16:creationId xmlns:a16="http://schemas.microsoft.com/office/drawing/2014/main" id="{86827906-85F8-48C4-AD10-F49D97A4579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01413" y="0"/>
          <a:ext cx="1925296" cy="690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76199</xdr:rowOff>
    </xdr:from>
    <xdr:to>
      <xdr:col>1</xdr:col>
      <xdr:colOff>1638301</xdr:colOff>
      <xdr:row>4</xdr:row>
      <xdr:rowOff>180974</xdr:rowOff>
    </xdr:to>
    <xdr:pic>
      <xdr:nvPicPr>
        <xdr:cNvPr id="2" name="Imagen 2" descr="C:\Users\fgonzalez\AppData\Local\Microsoft\Windows\INetCache\Content.Word\logo.png">
          <a:extLst>
            <a:ext uri="{FF2B5EF4-FFF2-40B4-BE49-F238E27FC236}">
              <a16:creationId xmlns:a16="http://schemas.microsoft.com/office/drawing/2014/main" id="{5E8B877B-3B46-413E-80FA-DBE359D9B9C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1" y="266699"/>
          <a:ext cx="1619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1028699</xdr:colOff>
      <xdr:row>2</xdr:row>
      <xdr:rowOff>19049</xdr:rowOff>
    </xdr:from>
    <xdr:to>
      <xdr:col>6</xdr:col>
      <xdr:colOff>638175</xdr:colOff>
      <xdr:row>4</xdr:row>
      <xdr:rowOff>133688</xdr:rowOff>
    </xdr:to>
    <xdr:pic>
      <xdr:nvPicPr>
        <xdr:cNvPr id="3" name="Imagen 1" descr="Logo Ministerio de Hacienda">
          <a:extLst>
            <a:ext uri="{FF2B5EF4-FFF2-40B4-BE49-F238E27FC236}">
              <a16:creationId xmlns:a16="http://schemas.microsoft.com/office/drawing/2014/main" id="{6531E07A-0D76-427A-ACA3-3A84D847D76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77299" y="409574"/>
          <a:ext cx="1171576" cy="495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56"/>
  <sheetViews>
    <sheetView zoomScale="90" zoomScaleNormal="90" workbookViewId="0">
      <selection activeCell="F10" sqref="F10"/>
    </sheetView>
  </sheetViews>
  <sheetFormatPr baseColWidth="10" defaultColWidth="9.140625" defaultRowHeight="15" x14ac:dyDescent="0.25"/>
  <cols>
    <col min="1" max="1" width="7" customWidth="1"/>
    <col min="2" max="2" width="52.5703125" customWidth="1"/>
    <col min="3" max="3" width="15.85546875" style="1" bestFit="1" customWidth="1"/>
    <col min="4" max="4" width="20.42578125" customWidth="1"/>
    <col min="6" max="6" width="17.5703125" bestFit="1" customWidth="1"/>
  </cols>
  <sheetData>
    <row r="3" spans="2:6" ht="18.75" x14ac:dyDescent="0.3">
      <c r="B3" s="28" t="s">
        <v>49</v>
      </c>
      <c r="C3" s="28"/>
      <c r="D3" s="28"/>
    </row>
    <row r="7" spans="2:6" ht="15.75" thickBot="1" x14ac:dyDescent="0.3"/>
    <row r="8" spans="2:6" ht="30" x14ac:dyDescent="0.25">
      <c r="B8" s="16" t="s">
        <v>34</v>
      </c>
      <c r="C8" s="17" t="s">
        <v>32</v>
      </c>
      <c r="D8" s="18" t="s">
        <v>33</v>
      </c>
    </row>
    <row r="9" spans="2:6" x14ac:dyDescent="0.25">
      <c r="B9" s="11" t="s">
        <v>0</v>
      </c>
      <c r="C9" s="3">
        <v>1860441777</v>
      </c>
      <c r="D9" s="10">
        <v>2120235699.3299999</v>
      </c>
      <c r="F9" s="26"/>
    </row>
    <row r="10" spans="2:6" s="2" customFormat="1" x14ac:dyDescent="0.25">
      <c r="B10" s="19" t="s">
        <v>1</v>
      </c>
      <c r="C10" s="15">
        <v>661458000</v>
      </c>
      <c r="D10" s="20">
        <v>661458000</v>
      </c>
    </row>
    <row r="11" spans="2:6" x14ac:dyDescent="0.25">
      <c r="B11" s="12" t="s">
        <v>2</v>
      </c>
      <c r="C11" s="8">
        <v>489997000</v>
      </c>
      <c r="D11" s="9">
        <v>493326629.68000001</v>
      </c>
    </row>
    <row r="12" spans="2:6" x14ac:dyDescent="0.25">
      <c r="B12" s="12" t="s">
        <v>3</v>
      </c>
      <c r="C12" s="8">
        <v>85484000</v>
      </c>
      <c r="D12" s="9">
        <v>85484000</v>
      </c>
    </row>
    <row r="13" spans="2:6" x14ac:dyDescent="0.25">
      <c r="B13" s="12" t="s">
        <v>4</v>
      </c>
      <c r="C13" s="8">
        <v>1000000</v>
      </c>
      <c r="D13" s="9">
        <v>1000000</v>
      </c>
    </row>
    <row r="14" spans="2:6" x14ac:dyDescent="0.25">
      <c r="B14" s="12" t="s">
        <v>5</v>
      </c>
      <c r="C14" s="8">
        <v>84977000</v>
      </c>
      <c r="D14" s="9">
        <v>81647370.319999993</v>
      </c>
    </row>
    <row r="15" spans="2:6" s="2" customFormat="1" x14ac:dyDescent="0.25">
      <c r="B15" s="19" t="s">
        <v>6</v>
      </c>
      <c r="C15" s="15">
        <v>724273982</v>
      </c>
      <c r="D15" s="20">
        <v>795367904.33000004</v>
      </c>
      <c r="F15" s="27"/>
    </row>
    <row r="16" spans="2:6" x14ac:dyDescent="0.25">
      <c r="B16" s="12" t="s">
        <v>7</v>
      </c>
      <c r="C16" s="8">
        <v>28905000</v>
      </c>
      <c r="D16" s="9">
        <v>29005000</v>
      </c>
    </row>
    <row r="17" spans="2:6" x14ac:dyDescent="0.25">
      <c r="B17" s="12" t="s">
        <v>8</v>
      </c>
      <c r="C17" s="8">
        <v>85525000</v>
      </c>
      <c r="D17" s="9">
        <v>87525000</v>
      </c>
    </row>
    <row r="18" spans="2:6" x14ac:dyDescent="0.25">
      <c r="B18" s="12" t="s">
        <v>9</v>
      </c>
      <c r="C18" s="8">
        <v>150000</v>
      </c>
      <c r="D18" s="9">
        <v>150000</v>
      </c>
    </row>
    <row r="19" spans="2:6" x14ac:dyDescent="0.25">
      <c r="B19" s="12" t="s">
        <v>10</v>
      </c>
      <c r="C19" s="8">
        <v>1900000</v>
      </c>
      <c r="D19" s="9">
        <v>1900000</v>
      </c>
    </row>
    <row r="20" spans="2:6" x14ac:dyDescent="0.25">
      <c r="B20" s="12" t="s">
        <v>11</v>
      </c>
      <c r="C20" s="8">
        <v>6200000</v>
      </c>
      <c r="D20" s="9">
        <v>7200000</v>
      </c>
    </row>
    <row r="21" spans="2:6" x14ac:dyDescent="0.25">
      <c r="B21" s="12" t="s">
        <v>12</v>
      </c>
      <c r="C21" s="8">
        <v>9800000</v>
      </c>
      <c r="D21" s="9">
        <v>9900000</v>
      </c>
    </row>
    <row r="22" spans="2:6" x14ac:dyDescent="0.25">
      <c r="B22" s="12" t="s">
        <v>13</v>
      </c>
      <c r="C22" s="8">
        <v>47879500</v>
      </c>
      <c r="D22" s="9">
        <v>58264616.560000002</v>
      </c>
    </row>
    <row r="23" spans="2:6" x14ac:dyDescent="0.25">
      <c r="B23" s="12" t="s">
        <v>14</v>
      </c>
      <c r="C23" s="8">
        <v>534414482</v>
      </c>
      <c r="D23" s="9">
        <v>591923287.76999998</v>
      </c>
      <c r="F23" s="26"/>
    </row>
    <row r="24" spans="2:6" x14ac:dyDescent="0.25">
      <c r="B24" s="12" t="s">
        <v>15</v>
      </c>
      <c r="C24" s="8">
        <v>9500000</v>
      </c>
      <c r="D24" s="9">
        <v>9500000</v>
      </c>
    </row>
    <row r="25" spans="2:6" s="2" customFormat="1" x14ac:dyDescent="0.25">
      <c r="B25" s="19" t="s">
        <v>16</v>
      </c>
      <c r="C25" s="15">
        <v>65998295</v>
      </c>
      <c r="D25" s="20">
        <v>95898295</v>
      </c>
    </row>
    <row r="26" spans="2:6" x14ac:dyDescent="0.25">
      <c r="B26" s="12" t="s">
        <v>17</v>
      </c>
      <c r="C26" s="8">
        <v>2118000</v>
      </c>
      <c r="D26" s="9">
        <v>2418000</v>
      </c>
    </row>
    <row r="27" spans="2:6" x14ac:dyDescent="0.25">
      <c r="B27" s="12" t="s">
        <v>18</v>
      </c>
      <c r="C27" s="8">
        <v>5200000</v>
      </c>
      <c r="D27" s="9">
        <v>5200000</v>
      </c>
    </row>
    <row r="28" spans="2:6" x14ac:dyDescent="0.25">
      <c r="B28" s="12" t="s">
        <v>35</v>
      </c>
      <c r="C28" s="8">
        <v>5090380</v>
      </c>
      <c r="D28" s="9">
        <v>5090380</v>
      </c>
    </row>
    <row r="29" spans="2:6" x14ac:dyDescent="0.25">
      <c r="B29" s="12" t="s">
        <v>36</v>
      </c>
      <c r="C29" s="8">
        <v>5568000</v>
      </c>
      <c r="D29" s="9">
        <v>5568000</v>
      </c>
    </row>
    <row r="30" spans="2:6" x14ac:dyDescent="0.25">
      <c r="B30" s="12" t="s">
        <v>19</v>
      </c>
      <c r="C30" s="8">
        <v>445000</v>
      </c>
      <c r="D30" s="9">
        <v>445000</v>
      </c>
    </row>
    <row r="31" spans="2:6" x14ac:dyDescent="0.25">
      <c r="B31" s="12" t="s">
        <v>20</v>
      </c>
      <c r="C31" s="8">
        <v>26680240</v>
      </c>
      <c r="D31" s="9">
        <v>26902240</v>
      </c>
    </row>
    <row r="32" spans="2:6" x14ac:dyDescent="0.25">
      <c r="B32" s="12" t="s">
        <v>21</v>
      </c>
      <c r="C32" s="8">
        <v>20896675</v>
      </c>
      <c r="D32" s="9">
        <v>50274675</v>
      </c>
    </row>
    <row r="33" spans="2:4" x14ac:dyDescent="0.25">
      <c r="B33" s="19" t="s">
        <v>22</v>
      </c>
      <c r="C33" s="15">
        <v>323300000</v>
      </c>
      <c r="D33" s="20">
        <v>373300000</v>
      </c>
    </row>
    <row r="34" spans="2:4" s="2" customFormat="1" x14ac:dyDescent="0.25">
      <c r="B34" s="12" t="s">
        <v>23</v>
      </c>
      <c r="C34" s="8">
        <v>223300000</v>
      </c>
      <c r="D34" s="9">
        <v>243300000</v>
      </c>
    </row>
    <row r="35" spans="2:4" x14ac:dyDescent="0.25">
      <c r="B35" s="12" t="s">
        <v>44</v>
      </c>
      <c r="C35" s="8">
        <v>100000000</v>
      </c>
      <c r="D35" s="9">
        <v>0</v>
      </c>
    </row>
    <row r="36" spans="2:4" s="2" customFormat="1" x14ac:dyDescent="0.25">
      <c r="B36" s="12" t="s">
        <v>45</v>
      </c>
      <c r="C36" s="8">
        <v>0</v>
      </c>
      <c r="D36" s="9">
        <v>130000000</v>
      </c>
    </row>
    <row r="37" spans="2:4" x14ac:dyDescent="0.25">
      <c r="B37" s="19" t="s">
        <v>37</v>
      </c>
      <c r="C37" s="15">
        <v>0</v>
      </c>
      <c r="D37" s="20">
        <v>100000000</v>
      </c>
    </row>
    <row r="38" spans="2:4" s="2" customFormat="1" x14ac:dyDescent="0.25">
      <c r="B38" s="12" t="s">
        <v>38</v>
      </c>
      <c r="C38" s="8">
        <v>0</v>
      </c>
      <c r="D38" s="9">
        <v>100000000</v>
      </c>
    </row>
    <row r="39" spans="2:4" x14ac:dyDescent="0.25">
      <c r="B39" s="19" t="s">
        <v>24</v>
      </c>
      <c r="C39" s="15">
        <v>75061500</v>
      </c>
      <c r="D39" s="20">
        <v>83861500</v>
      </c>
    </row>
    <row r="40" spans="2:4" x14ac:dyDescent="0.25">
      <c r="B40" s="12" t="s">
        <v>25</v>
      </c>
      <c r="C40" s="8">
        <v>24936500</v>
      </c>
      <c r="D40" s="9">
        <v>24936500</v>
      </c>
    </row>
    <row r="41" spans="2:4" x14ac:dyDescent="0.25">
      <c r="B41" s="12" t="s">
        <v>46</v>
      </c>
      <c r="C41" s="8">
        <v>0</v>
      </c>
      <c r="D41" s="9">
        <v>150000</v>
      </c>
    </row>
    <row r="42" spans="2:4" x14ac:dyDescent="0.25">
      <c r="B42" s="12" t="s">
        <v>26</v>
      </c>
      <c r="C42" s="8">
        <v>45825000</v>
      </c>
      <c r="D42" s="9">
        <v>54475000</v>
      </c>
    </row>
    <row r="43" spans="2:4" x14ac:dyDescent="0.25">
      <c r="B43" s="12" t="s">
        <v>27</v>
      </c>
      <c r="C43" s="8">
        <v>500000</v>
      </c>
      <c r="D43" s="9">
        <v>500000</v>
      </c>
    </row>
    <row r="44" spans="2:4" s="2" customFormat="1" x14ac:dyDescent="0.25">
      <c r="B44" s="12" t="s">
        <v>28</v>
      </c>
      <c r="C44" s="8">
        <v>3800000</v>
      </c>
      <c r="D44" s="9">
        <v>3800000</v>
      </c>
    </row>
    <row r="45" spans="2:4" x14ac:dyDescent="0.25">
      <c r="B45" s="19" t="s">
        <v>29</v>
      </c>
      <c r="C45" s="15">
        <v>10350000</v>
      </c>
      <c r="D45" s="20">
        <v>10350000</v>
      </c>
    </row>
    <row r="46" spans="2:4" x14ac:dyDescent="0.25">
      <c r="B46" s="12" t="s">
        <v>30</v>
      </c>
      <c r="C46" s="8">
        <v>10350000</v>
      </c>
      <c r="D46" s="9">
        <v>10350000</v>
      </c>
    </row>
    <row r="47" spans="2:4" s="2" customFormat="1" x14ac:dyDescent="0.25">
      <c r="B47" s="21" t="s">
        <v>42</v>
      </c>
      <c r="C47" s="15">
        <v>50000000</v>
      </c>
      <c r="D47" s="20">
        <v>70000000</v>
      </c>
    </row>
    <row r="48" spans="2:4" x14ac:dyDescent="0.25">
      <c r="B48" s="22" t="s">
        <v>43</v>
      </c>
      <c r="C48" s="8">
        <v>50000000</v>
      </c>
      <c r="D48" s="9">
        <v>70000000</v>
      </c>
    </row>
    <row r="49" spans="2:17" x14ac:dyDescent="0.25">
      <c r="B49" s="12" t="s">
        <v>31</v>
      </c>
      <c r="C49" s="8">
        <v>50000000</v>
      </c>
      <c r="D49" s="9">
        <v>70000000</v>
      </c>
    </row>
    <row r="50" spans="2:17" ht="18" customHeight="1" thickBot="1" x14ac:dyDescent="0.3">
      <c r="B50" s="23" t="s">
        <v>47</v>
      </c>
      <c r="C50" s="24">
        <v>1910441777</v>
      </c>
      <c r="D50" s="25">
        <v>2190235699.3299999</v>
      </c>
      <c r="F50" s="26"/>
    </row>
    <row r="51" spans="2:17" x14ac:dyDescent="0.25">
      <c r="B51" s="13"/>
      <c r="C51" s="14"/>
      <c r="D51" s="14"/>
    </row>
    <row r="52" spans="2:17" ht="54.75" customHeight="1" x14ac:dyDescent="0.25">
      <c r="B52" s="30" t="s">
        <v>48</v>
      </c>
      <c r="C52" s="30"/>
      <c r="D52" s="30"/>
    </row>
    <row r="53" spans="2:17" x14ac:dyDescent="0.25">
      <c r="B53" s="13"/>
      <c r="C53" s="14"/>
      <c r="D53" s="14"/>
    </row>
    <row r="54" spans="2:17" x14ac:dyDescent="0.25">
      <c r="B54" s="29" t="s">
        <v>39</v>
      </c>
      <c r="C54" s="29"/>
      <c r="D54" s="29"/>
      <c r="E54" s="29"/>
      <c r="F54" s="4"/>
      <c r="G54" s="4"/>
      <c r="H54" s="4"/>
      <c r="I54" s="5"/>
      <c r="J54" s="5"/>
      <c r="K54" s="5"/>
      <c r="L54" s="5"/>
      <c r="M54" s="5"/>
      <c r="N54" s="5"/>
      <c r="O54" s="5"/>
      <c r="P54" s="5"/>
      <c r="Q54" s="5"/>
    </row>
    <row r="55" spans="2:17" ht="30.75" customHeight="1" x14ac:dyDescent="0.25">
      <c r="B55" s="29" t="s">
        <v>40</v>
      </c>
      <c r="C55" s="29"/>
      <c r="D55" s="29"/>
      <c r="E55" s="7"/>
      <c r="F55" s="6"/>
      <c r="G55" s="6"/>
      <c r="H55" s="6"/>
      <c r="I55" s="1"/>
      <c r="J55" s="1"/>
      <c r="K55" s="1"/>
      <c r="L55" s="1"/>
      <c r="M55" s="1"/>
      <c r="N55" s="1"/>
      <c r="O55" s="1"/>
      <c r="P55" s="1"/>
      <c r="Q55" s="1"/>
    </row>
    <row r="56" spans="2:17" ht="60.75" customHeight="1" x14ac:dyDescent="0.25">
      <c r="B56" s="29" t="s">
        <v>41</v>
      </c>
      <c r="C56" s="29"/>
      <c r="D56" s="29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</sheetData>
  <mergeCells count="5">
    <mergeCell ref="B3:D3"/>
    <mergeCell ref="B54:E54"/>
    <mergeCell ref="B56:D56"/>
    <mergeCell ref="B55:D55"/>
    <mergeCell ref="B52:D52"/>
  </mergeCells>
  <pageMargins left="1.03" right="0.7" top="0.11" bottom="0.3" header="0" footer="0.18"/>
  <pageSetup scale="75" fitToHeight="1000" orientation="portrait" r:id="rId1"/>
  <headerFooter>
    <oddFooter>&amp;L
&amp;"-,Negrita Cursiva"Marlenny Peralta
Enc. de Presupuesto&amp;R
&amp;"-,Negrita Cursiva"Nataly Paniagua de Rosario
Directora Financiera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50E8-7E21-4EC8-88FB-8AB73EC8F311}">
  <dimension ref="A4:P57"/>
  <sheetViews>
    <sheetView tabSelected="1" workbookViewId="0">
      <selection activeCell="A9" sqref="A9"/>
    </sheetView>
  </sheetViews>
  <sheetFormatPr baseColWidth="10" defaultRowHeight="15" x14ac:dyDescent="0.25"/>
  <cols>
    <col min="1" max="1" width="68.5703125" customWidth="1"/>
    <col min="2" max="2" width="20.28515625" style="6" customWidth="1"/>
    <col min="3" max="3" width="21" style="6" customWidth="1"/>
    <col min="4" max="6" width="17.85546875" style="6" customWidth="1"/>
    <col min="7" max="7" width="18.7109375" style="6" customWidth="1"/>
    <col min="8" max="8" width="17.42578125" style="1" hidden="1" customWidth="1"/>
    <col min="9" max="10" width="17.28515625" style="1" hidden="1" customWidth="1"/>
    <col min="11" max="11" width="17.42578125" style="1" hidden="1" customWidth="1"/>
    <col min="12" max="12" width="17.85546875" style="1" hidden="1" customWidth="1"/>
    <col min="13" max="13" width="17.28515625" style="1" hidden="1" customWidth="1"/>
    <col min="14" max="14" width="18.42578125" style="1" hidden="1" customWidth="1"/>
    <col min="15" max="15" width="17.28515625" style="1" hidden="1" customWidth="1"/>
    <col min="16" max="16" width="19.140625" style="1" bestFit="1" customWidth="1"/>
  </cols>
  <sheetData>
    <row r="4" spans="1:16" ht="15.75" x14ac:dyDescent="0.25">
      <c r="D4" s="50"/>
      <c r="E4" s="50"/>
      <c r="F4" s="50"/>
      <c r="G4" s="50"/>
      <c r="H4" s="51"/>
      <c r="I4" s="51"/>
      <c r="J4" s="51"/>
      <c r="K4" s="51"/>
      <c r="L4" s="51"/>
      <c r="M4" s="51"/>
      <c r="N4" s="51"/>
      <c r="O4" s="51"/>
    </row>
    <row r="5" spans="1:16" x14ac:dyDescent="0.25">
      <c r="A5" s="52" t="s">
        <v>68</v>
      </c>
      <c r="B5" s="53" t="s">
        <v>69</v>
      </c>
      <c r="C5" s="53" t="s">
        <v>70</v>
      </c>
      <c r="D5" s="54" t="s">
        <v>71</v>
      </c>
      <c r="E5" s="54" t="s">
        <v>72</v>
      </c>
      <c r="F5" s="54" t="s">
        <v>73</v>
      </c>
      <c r="G5" s="54" t="s">
        <v>74</v>
      </c>
      <c r="H5" s="54" t="s">
        <v>75</v>
      </c>
      <c r="I5" s="54" t="s">
        <v>76</v>
      </c>
      <c r="J5" s="54" t="s">
        <v>77</v>
      </c>
      <c r="K5" s="54" t="s">
        <v>78</v>
      </c>
      <c r="L5" s="54" t="s">
        <v>79</v>
      </c>
      <c r="M5" s="54" t="s">
        <v>80</v>
      </c>
      <c r="N5" s="54" t="s">
        <v>81</v>
      </c>
      <c r="O5" s="54" t="s">
        <v>82</v>
      </c>
      <c r="P5" s="54" t="s">
        <v>83</v>
      </c>
    </row>
    <row r="6" spans="1:16" x14ac:dyDescent="0.25">
      <c r="A6" s="55" t="s">
        <v>0</v>
      </c>
      <c r="B6" s="36">
        <v>1860441777</v>
      </c>
      <c r="C6" s="36">
        <v>259793922.33000001</v>
      </c>
      <c r="D6" s="36">
        <v>42638300.340000004</v>
      </c>
      <c r="E6" s="36">
        <v>43842218.240000002</v>
      </c>
      <c r="F6" s="36">
        <v>47025939.289999999</v>
      </c>
      <c r="G6" s="36">
        <v>53161969.689999998</v>
      </c>
      <c r="H6" s="36"/>
      <c r="I6" s="36"/>
      <c r="J6" s="36"/>
      <c r="K6" s="36"/>
      <c r="L6" s="36"/>
      <c r="M6" s="36"/>
      <c r="N6" s="36"/>
      <c r="O6" s="36"/>
      <c r="P6" s="56">
        <f>+D6+E6+F6+G6</f>
        <v>186668427.56</v>
      </c>
    </row>
    <row r="7" spans="1:16" x14ac:dyDescent="0.25">
      <c r="A7" s="57" t="s">
        <v>1</v>
      </c>
      <c r="B7" s="36">
        <v>661458000</v>
      </c>
      <c r="C7" s="36">
        <v>112000</v>
      </c>
      <c r="D7" s="36">
        <v>38190100.969999999</v>
      </c>
      <c r="E7" s="36">
        <v>37982982.380000003</v>
      </c>
      <c r="F7" s="36">
        <v>38569767.869999997</v>
      </c>
      <c r="G7" s="36">
        <v>38682794.649999999</v>
      </c>
      <c r="H7" s="36"/>
      <c r="I7" s="36"/>
      <c r="J7" s="36"/>
      <c r="K7" s="36"/>
      <c r="L7" s="36"/>
      <c r="M7" s="36"/>
      <c r="N7" s="36"/>
      <c r="O7" s="36"/>
      <c r="P7" s="56">
        <f t="shared" ref="P7:P47" si="0">+D7+E7+F7+G7</f>
        <v>153425645.87</v>
      </c>
    </row>
    <row r="8" spans="1:16" x14ac:dyDescent="0.25">
      <c r="A8" s="58" t="s">
        <v>2</v>
      </c>
      <c r="B8" s="59">
        <v>489997000</v>
      </c>
      <c r="C8" s="59">
        <v>3438629.68</v>
      </c>
      <c r="D8" s="59">
        <v>32098097.350000001</v>
      </c>
      <c r="E8" s="59">
        <v>31916614.02</v>
      </c>
      <c r="F8" s="59">
        <v>32526334.210000001</v>
      </c>
      <c r="G8" s="59">
        <v>32669399.170000002</v>
      </c>
      <c r="H8" s="59"/>
      <c r="I8" s="59"/>
      <c r="J8" s="59"/>
      <c r="K8" s="59"/>
      <c r="L8" s="59"/>
      <c r="M8" s="59"/>
      <c r="N8" s="59"/>
      <c r="O8" s="59"/>
      <c r="P8" s="60">
        <f t="shared" si="0"/>
        <v>129210444.75000001</v>
      </c>
    </row>
    <row r="9" spans="1:16" x14ac:dyDescent="0.25">
      <c r="A9" s="58" t="s">
        <v>3</v>
      </c>
      <c r="B9" s="59">
        <v>85484000</v>
      </c>
      <c r="C9" s="59">
        <v>0</v>
      </c>
      <c r="D9" s="59">
        <v>1207000</v>
      </c>
      <c r="E9" s="59">
        <v>1207000</v>
      </c>
      <c r="F9" s="59">
        <v>1207000</v>
      </c>
      <c r="G9" s="59">
        <v>1182000</v>
      </c>
      <c r="H9" s="59"/>
      <c r="I9" s="59"/>
      <c r="J9" s="59"/>
      <c r="K9" s="59"/>
      <c r="L9" s="59"/>
      <c r="M9" s="59"/>
      <c r="N9" s="59"/>
      <c r="O9" s="59"/>
      <c r="P9" s="60">
        <f t="shared" si="0"/>
        <v>4803000</v>
      </c>
    </row>
    <row r="10" spans="1:16" x14ac:dyDescent="0.25">
      <c r="A10" s="58" t="s">
        <v>4</v>
      </c>
      <c r="B10" s="59">
        <v>1000000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/>
      <c r="I10" s="59"/>
      <c r="J10" s="59"/>
      <c r="K10" s="59"/>
      <c r="L10" s="59"/>
      <c r="M10" s="59"/>
      <c r="N10" s="59"/>
      <c r="O10" s="59"/>
      <c r="P10" s="60">
        <f t="shared" si="0"/>
        <v>0</v>
      </c>
    </row>
    <row r="11" spans="1:16" x14ac:dyDescent="0.25">
      <c r="A11" s="58" t="s">
        <v>5</v>
      </c>
      <c r="B11" s="59">
        <v>84977000</v>
      </c>
      <c r="C11" s="59">
        <v>-3326629.68</v>
      </c>
      <c r="D11" s="59">
        <v>4885003.62</v>
      </c>
      <c r="E11" s="59">
        <v>4859368.3600000003</v>
      </c>
      <c r="F11" s="59">
        <v>4836433.66</v>
      </c>
      <c r="G11" s="59">
        <v>4831395.4800000004</v>
      </c>
      <c r="H11" s="59"/>
      <c r="I11" s="59"/>
      <c r="J11" s="59"/>
      <c r="K11" s="59"/>
      <c r="L11" s="59"/>
      <c r="M11" s="59"/>
      <c r="N11" s="59"/>
      <c r="O11" s="59"/>
      <c r="P11" s="60">
        <f t="shared" si="0"/>
        <v>19412201.120000001</v>
      </c>
    </row>
    <row r="12" spans="1:16" x14ac:dyDescent="0.25">
      <c r="A12" s="57" t="s">
        <v>6</v>
      </c>
      <c r="B12" s="36">
        <v>724273982</v>
      </c>
      <c r="C12" s="36">
        <v>77591739.980000004</v>
      </c>
      <c r="D12" s="36">
        <v>3623091.87</v>
      </c>
      <c r="E12" s="36">
        <v>4497002.41</v>
      </c>
      <c r="F12" s="36">
        <v>5883544.9500000002</v>
      </c>
      <c r="G12" s="36">
        <v>9874758.7100000009</v>
      </c>
      <c r="H12" s="36"/>
      <c r="I12" s="36"/>
      <c r="J12" s="36"/>
      <c r="K12" s="36"/>
      <c r="L12" s="36"/>
      <c r="M12" s="36"/>
      <c r="N12" s="36"/>
      <c r="O12" s="36"/>
      <c r="P12" s="56">
        <f t="shared" si="0"/>
        <v>23878397.940000001</v>
      </c>
    </row>
    <row r="13" spans="1:16" x14ac:dyDescent="0.25">
      <c r="A13" s="58" t="s">
        <v>7</v>
      </c>
      <c r="B13" s="59">
        <v>28905000</v>
      </c>
      <c r="C13" s="59">
        <v>2860000</v>
      </c>
      <c r="D13" s="59">
        <v>1022552.83</v>
      </c>
      <c r="E13" s="59">
        <v>1469407.27</v>
      </c>
      <c r="F13" s="59">
        <v>1325779.8</v>
      </c>
      <c r="G13" s="59">
        <v>1417522.14</v>
      </c>
      <c r="H13" s="59"/>
      <c r="I13" s="59"/>
      <c r="J13" s="59"/>
      <c r="K13" s="59"/>
      <c r="L13" s="59"/>
      <c r="M13" s="59"/>
      <c r="N13" s="59"/>
      <c r="O13" s="59"/>
      <c r="P13" s="60">
        <f t="shared" si="0"/>
        <v>5235262.04</v>
      </c>
    </row>
    <row r="14" spans="1:16" x14ac:dyDescent="0.25">
      <c r="A14" s="58" t="s">
        <v>8</v>
      </c>
      <c r="B14" s="59">
        <v>85525000</v>
      </c>
      <c r="C14" s="59">
        <v>2000000</v>
      </c>
      <c r="D14" s="59">
        <v>0</v>
      </c>
      <c r="E14" s="59">
        <v>889739.42</v>
      </c>
      <c r="F14" s="59">
        <v>800000</v>
      </c>
      <c r="G14" s="59">
        <v>0</v>
      </c>
      <c r="H14" s="59"/>
      <c r="I14" s="59"/>
      <c r="J14" s="59"/>
      <c r="K14" s="59"/>
      <c r="L14" s="59"/>
      <c r="M14" s="59"/>
      <c r="N14" s="59"/>
      <c r="O14" s="59"/>
      <c r="P14" s="60">
        <f t="shared" si="0"/>
        <v>1689739.42</v>
      </c>
    </row>
    <row r="15" spans="1:16" x14ac:dyDescent="0.25">
      <c r="A15" s="58" t="s">
        <v>9</v>
      </c>
      <c r="B15" s="59">
        <v>150000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/>
      <c r="I15" s="59"/>
      <c r="J15" s="59"/>
      <c r="K15" s="59"/>
      <c r="L15" s="59"/>
      <c r="M15" s="59"/>
      <c r="N15" s="59"/>
      <c r="O15" s="59"/>
      <c r="P15" s="60">
        <f t="shared" si="0"/>
        <v>0</v>
      </c>
    </row>
    <row r="16" spans="1:16" x14ac:dyDescent="0.25">
      <c r="A16" s="58" t="s">
        <v>10</v>
      </c>
      <c r="B16" s="59">
        <v>1900000</v>
      </c>
      <c r="C16" s="59">
        <v>10000</v>
      </c>
      <c r="D16" s="59">
        <v>0</v>
      </c>
      <c r="E16" s="59">
        <v>7200</v>
      </c>
      <c r="F16" s="59">
        <v>2400</v>
      </c>
      <c r="G16" s="59">
        <v>0</v>
      </c>
      <c r="H16" s="59"/>
      <c r="I16" s="59"/>
      <c r="J16" s="59"/>
      <c r="K16" s="59"/>
      <c r="L16" s="59"/>
      <c r="M16" s="59"/>
      <c r="N16" s="59"/>
      <c r="O16" s="59"/>
      <c r="P16" s="60">
        <f t="shared" si="0"/>
        <v>9600</v>
      </c>
    </row>
    <row r="17" spans="1:16" x14ac:dyDescent="0.25">
      <c r="A17" s="58" t="s">
        <v>11</v>
      </c>
      <c r="B17" s="59">
        <v>6200000</v>
      </c>
      <c r="C17" s="59">
        <v>1190000</v>
      </c>
      <c r="D17" s="59">
        <v>1197370.73</v>
      </c>
      <c r="E17" s="59">
        <v>37829.72</v>
      </c>
      <c r="F17" s="59">
        <v>17177.48</v>
      </c>
      <c r="G17" s="59">
        <v>33023.480000000003</v>
      </c>
      <c r="H17" s="59"/>
      <c r="I17" s="59"/>
      <c r="J17" s="59"/>
      <c r="K17" s="59"/>
      <c r="L17" s="59"/>
      <c r="M17" s="59"/>
      <c r="N17" s="59"/>
      <c r="O17" s="59"/>
      <c r="P17" s="60">
        <f t="shared" si="0"/>
        <v>1285401.4099999999</v>
      </c>
    </row>
    <row r="18" spans="1:16" x14ac:dyDescent="0.25">
      <c r="A18" s="58" t="s">
        <v>12</v>
      </c>
      <c r="B18" s="59">
        <v>9800000</v>
      </c>
      <c r="C18" s="59">
        <v>1100000</v>
      </c>
      <c r="D18" s="59">
        <v>391682.6</v>
      </c>
      <c r="E18" s="59">
        <v>45354.49</v>
      </c>
      <c r="F18" s="59">
        <v>393992.5</v>
      </c>
      <c r="G18" s="59">
        <v>393731.45</v>
      </c>
      <c r="H18" s="59"/>
      <c r="I18" s="59"/>
      <c r="J18" s="59"/>
      <c r="K18" s="59"/>
      <c r="L18" s="59"/>
      <c r="M18" s="59"/>
      <c r="N18" s="59"/>
      <c r="O18" s="59"/>
      <c r="P18" s="60">
        <f t="shared" si="0"/>
        <v>1224761.04</v>
      </c>
    </row>
    <row r="19" spans="1:16" x14ac:dyDescent="0.25">
      <c r="A19" s="58" t="s">
        <v>13</v>
      </c>
      <c r="B19" s="59">
        <v>47879500</v>
      </c>
      <c r="C19" s="59">
        <v>9019016.5600000005</v>
      </c>
      <c r="D19" s="59">
        <v>0</v>
      </c>
      <c r="E19" s="59">
        <v>31618.1</v>
      </c>
      <c r="F19" s="59">
        <v>21900</v>
      </c>
      <c r="G19" s="59">
        <v>252830.93</v>
      </c>
      <c r="H19" s="59"/>
      <c r="I19" s="59"/>
      <c r="J19" s="59"/>
      <c r="K19" s="59"/>
      <c r="L19" s="59"/>
      <c r="M19" s="59"/>
      <c r="N19" s="59"/>
      <c r="O19" s="59"/>
      <c r="P19" s="60">
        <f t="shared" si="0"/>
        <v>306349.02999999997</v>
      </c>
    </row>
    <row r="20" spans="1:16" x14ac:dyDescent="0.25">
      <c r="A20" s="58" t="s">
        <v>14</v>
      </c>
      <c r="B20" s="59">
        <v>534414482</v>
      </c>
      <c r="C20" s="59">
        <v>61412723.420000002</v>
      </c>
      <c r="D20" s="59">
        <v>1011485.71</v>
      </c>
      <c r="E20" s="59">
        <v>2015853.41</v>
      </c>
      <c r="F20" s="59">
        <v>3322295.17</v>
      </c>
      <c r="G20" s="59">
        <v>7777650.71</v>
      </c>
      <c r="H20" s="59"/>
      <c r="I20" s="59"/>
      <c r="J20" s="59"/>
      <c r="K20" s="59"/>
      <c r="L20" s="59"/>
      <c r="M20" s="59"/>
      <c r="N20" s="59"/>
      <c r="O20" s="59"/>
      <c r="P20" s="60">
        <f t="shared" si="0"/>
        <v>14127285</v>
      </c>
    </row>
    <row r="21" spans="1:16" x14ac:dyDescent="0.25">
      <c r="A21" s="58" t="s">
        <v>15</v>
      </c>
      <c r="B21" s="59">
        <v>9500000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/>
      <c r="I21" s="59"/>
      <c r="J21" s="59"/>
      <c r="K21" s="59"/>
      <c r="L21" s="59"/>
      <c r="M21" s="59"/>
      <c r="N21" s="59"/>
      <c r="O21" s="59"/>
      <c r="P21" s="60">
        <f t="shared" si="0"/>
        <v>0</v>
      </c>
    </row>
    <row r="22" spans="1:16" x14ac:dyDescent="0.25">
      <c r="A22" s="57" t="s">
        <v>16</v>
      </c>
      <c r="B22" s="36">
        <v>65998295</v>
      </c>
      <c r="C22" s="36">
        <v>23290182.350000001</v>
      </c>
      <c r="D22" s="36">
        <v>0</v>
      </c>
      <c r="E22" s="36">
        <v>537125.94999999995</v>
      </c>
      <c r="F22" s="36">
        <v>661669.73</v>
      </c>
      <c r="G22" s="36">
        <v>3676355.23</v>
      </c>
      <c r="H22" s="36"/>
      <c r="I22" s="36"/>
      <c r="J22" s="36"/>
      <c r="K22" s="36"/>
      <c r="L22" s="36"/>
      <c r="M22" s="36"/>
      <c r="N22" s="36"/>
      <c r="O22" s="36"/>
      <c r="P22" s="56">
        <f t="shared" si="0"/>
        <v>4875150.91</v>
      </c>
    </row>
    <row r="23" spans="1:16" x14ac:dyDescent="0.25">
      <c r="A23" s="58" t="s">
        <v>17</v>
      </c>
      <c r="B23" s="59">
        <v>2118000</v>
      </c>
      <c r="C23" s="59">
        <v>300000</v>
      </c>
      <c r="D23" s="59">
        <v>0</v>
      </c>
      <c r="E23" s="59">
        <v>226999.8</v>
      </c>
      <c r="F23" s="59">
        <v>36488</v>
      </c>
      <c r="G23" s="59">
        <v>28080</v>
      </c>
      <c r="H23" s="59"/>
      <c r="I23" s="59"/>
      <c r="J23" s="59"/>
      <c r="K23" s="59"/>
      <c r="L23" s="59"/>
      <c r="M23" s="59"/>
      <c r="N23" s="59"/>
      <c r="O23" s="59"/>
      <c r="P23" s="60">
        <f t="shared" si="0"/>
        <v>291567.8</v>
      </c>
    </row>
    <row r="24" spans="1:16" x14ac:dyDescent="0.25">
      <c r="A24" s="58" t="s">
        <v>18</v>
      </c>
      <c r="B24" s="59">
        <v>5200000</v>
      </c>
      <c r="C24" s="59">
        <v>20000</v>
      </c>
      <c r="D24" s="59">
        <v>0</v>
      </c>
      <c r="E24" s="59">
        <v>50392.61</v>
      </c>
      <c r="F24" s="59">
        <v>5829</v>
      </c>
      <c r="G24" s="59">
        <v>0</v>
      </c>
      <c r="H24" s="59"/>
      <c r="I24" s="59"/>
      <c r="J24" s="59"/>
      <c r="K24" s="59"/>
      <c r="L24" s="59"/>
      <c r="M24" s="59"/>
      <c r="N24" s="59"/>
      <c r="O24" s="59"/>
      <c r="P24" s="60">
        <f t="shared" si="0"/>
        <v>56221.61</v>
      </c>
    </row>
    <row r="25" spans="1:16" x14ac:dyDescent="0.25">
      <c r="A25" s="58" t="s">
        <v>35</v>
      </c>
      <c r="B25" s="59">
        <v>5090380</v>
      </c>
      <c r="C25" s="59">
        <v>3500</v>
      </c>
      <c r="D25" s="59">
        <v>0</v>
      </c>
      <c r="E25" s="59">
        <v>0</v>
      </c>
      <c r="F25" s="59">
        <v>106200</v>
      </c>
      <c r="G25" s="59">
        <v>3221.4</v>
      </c>
      <c r="H25" s="59"/>
      <c r="I25" s="59"/>
      <c r="J25" s="59"/>
      <c r="K25" s="59"/>
      <c r="L25" s="59"/>
      <c r="M25" s="59"/>
      <c r="N25" s="59"/>
      <c r="O25" s="59"/>
      <c r="P25" s="60">
        <f t="shared" si="0"/>
        <v>109421.4</v>
      </c>
    </row>
    <row r="26" spans="1:16" x14ac:dyDescent="0.25">
      <c r="A26" s="58" t="s">
        <v>36</v>
      </c>
      <c r="B26" s="59">
        <v>5568000</v>
      </c>
      <c r="C26" s="59">
        <v>21000</v>
      </c>
      <c r="D26" s="59">
        <v>0</v>
      </c>
      <c r="E26" s="59">
        <v>25487.19</v>
      </c>
      <c r="F26" s="59">
        <v>5087</v>
      </c>
      <c r="G26" s="59">
        <v>9453.84</v>
      </c>
      <c r="H26" s="59"/>
      <c r="I26" s="59"/>
      <c r="J26" s="59"/>
      <c r="K26" s="59"/>
      <c r="L26" s="59"/>
      <c r="M26" s="59"/>
      <c r="N26" s="59"/>
      <c r="O26" s="59"/>
      <c r="P26" s="60">
        <f t="shared" si="0"/>
        <v>40028.03</v>
      </c>
    </row>
    <row r="27" spans="1:16" x14ac:dyDescent="0.25">
      <c r="A27" s="58" t="s">
        <v>19</v>
      </c>
      <c r="B27" s="59">
        <v>445000</v>
      </c>
      <c r="C27" s="59">
        <v>28600</v>
      </c>
      <c r="D27" s="59">
        <v>0</v>
      </c>
      <c r="E27" s="59">
        <v>7822.53</v>
      </c>
      <c r="F27" s="59">
        <v>17875.900000000001</v>
      </c>
      <c r="G27" s="59">
        <v>8165.06</v>
      </c>
      <c r="H27" s="59"/>
      <c r="I27" s="59"/>
      <c r="J27" s="59"/>
      <c r="K27" s="59"/>
      <c r="L27" s="59"/>
      <c r="M27" s="59"/>
      <c r="N27" s="59"/>
      <c r="O27" s="59"/>
      <c r="P27" s="60">
        <f t="shared" si="0"/>
        <v>33863.49</v>
      </c>
    </row>
    <row r="28" spans="1:16" x14ac:dyDescent="0.25">
      <c r="A28" s="58" t="s">
        <v>20</v>
      </c>
      <c r="B28" s="59">
        <v>26680240</v>
      </c>
      <c r="C28" s="59">
        <v>251000</v>
      </c>
      <c r="D28" s="59">
        <v>0</v>
      </c>
      <c r="E28" s="59">
        <v>16454.71</v>
      </c>
      <c r="F28" s="59">
        <v>223110.05</v>
      </c>
      <c r="G28" s="59">
        <v>3346414.7</v>
      </c>
      <c r="H28" s="59"/>
      <c r="I28" s="59"/>
      <c r="J28" s="59"/>
      <c r="K28" s="59"/>
      <c r="L28" s="59"/>
      <c r="M28" s="59"/>
      <c r="N28" s="59"/>
      <c r="O28" s="59"/>
      <c r="P28" s="60">
        <f t="shared" si="0"/>
        <v>3585979.46</v>
      </c>
    </row>
    <row r="29" spans="1:16" x14ac:dyDescent="0.25">
      <c r="A29" s="58" t="s">
        <v>21</v>
      </c>
      <c r="B29" s="59">
        <v>20896675</v>
      </c>
      <c r="C29" s="59">
        <v>22666082.350000001</v>
      </c>
      <c r="D29" s="59">
        <v>0</v>
      </c>
      <c r="E29" s="59">
        <v>209969.11</v>
      </c>
      <c r="F29" s="59">
        <v>267079.78000000003</v>
      </c>
      <c r="G29" s="59">
        <v>281020.23</v>
      </c>
      <c r="H29" s="59"/>
      <c r="I29" s="59"/>
      <c r="J29" s="59"/>
      <c r="K29" s="59"/>
      <c r="L29" s="59"/>
      <c r="M29" s="59"/>
      <c r="N29" s="59"/>
      <c r="O29" s="59"/>
      <c r="P29" s="60">
        <f t="shared" si="0"/>
        <v>758069.12</v>
      </c>
    </row>
    <row r="30" spans="1:16" x14ac:dyDescent="0.25">
      <c r="A30" s="57" t="s">
        <v>22</v>
      </c>
      <c r="B30" s="36">
        <v>323300000</v>
      </c>
      <c r="C30" s="36">
        <v>50000000</v>
      </c>
      <c r="D30" s="36">
        <v>825107.5</v>
      </c>
      <c r="E30" s="36">
        <v>825107.5</v>
      </c>
      <c r="F30" s="36">
        <v>1885152.5</v>
      </c>
      <c r="G30" s="36">
        <v>823607.5</v>
      </c>
      <c r="H30" s="36"/>
      <c r="I30" s="36"/>
      <c r="J30" s="36"/>
      <c r="K30" s="36"/>
      <c r="L30" s="36"/>
      <c r="M30" s="36"/>
      <c r="N30" s="36"/>
      <c r="O30" s="36"/>
      <c r="P30" s="56">
        <f t="shared" si="0"/>
        <v>4358975</v>
      </c>
    </row>
    <row r="31" spans="1:16" x14ac:dyDescent="0.25">
      <c r="A31" s="58" t="s">
        <v>23</v>
      </c>
      <c r="B31" s="59">
        <v>223300000</v>
      </c>
      <c r="C31" s="59">
        <v>20000000</v>
      </c>
      <c r="D31" s="59">
        <v>825107.5</v>
      </c>
      <c r="E31" s="59">
        <v>825107.5</v>
      </c>
      <c r="F31" s="59">
        <v>1885152.5</v>
      </c>
      <c r="G31" s="59">
        <v>823607.5</v>
      </c>
      <c r="H31" s="36"/>
      <c r="I31" s="36"/>
      <c r="J31" s="36"/>
      <c r="K31" s="36"/>
      <c r="L31" s="36"/>
      <c r="M31" s="36"/>
      <c r="N31" s="36"/>
      <c r="O31" s="36"/>
      <c r="P31" s="60">
        <f t="shared" si="0"/>
        <v>4358975</v>
      </c>
    </row>
    <row r="32" spans="1:16" x14ac:dyDescent="0.25">
      <c r="A32" s="58" t="s">
        <v>44</v>
      </c>
      <c r="B32" s="59">
        <v>100000000</v>
      </c>
      <c r="C32" s="59">
        <v>-100000000</v>
      </c>
      <c r="D32" s="59">
        <v>0</v>
      </c>
      <c r="E32" s="59">
        <v>0</v>
      </c>
      <c r="F32" s="59">
        <v>0</v>
      </c>
      <c r="G32" s="59">
        <v>0</v>
      </c>
      <c r="H32" s="59"/>
      <c r="I32" s="59"/>
      <c r="J32" s="59"/>
      <c r="K32" s="59"/>
      <c r="L32" s="59"/>
      <c r="M32" s="59"/>
      <c r="N32" s="59"/>
      <c r="O32" s="59"/>
      <c r="P32" s="60">
        <f t="shared" si="0"/>
        <v>0</v>
      </c>
    </row>
    <row r="33" spans="1:16" x14ac:dyDescent="0.25">
      <c r="A33" s="58" t="s">
        <v>45</v>
      </c>
      <c r="B33" s="59">
        <v>0</v>
      </c>
      <c r="C33" s="59">
        <v>130000000</v>
      </c>
      <c r="D33" s="59">
        <v>0</v>
      </c>
      <c r="E33" s="59">
        <v>0</v>
      </c>
      <c r="F33" s="59">
        <v>0</v>
      </c>
      <c r="G33" s="59">
        <v>0</v>
      </c>
      <c r="H33" s="36"/>
      <c r="I33" s="36"/>
      <c r="J33" s="36"/>
      <c r="K33" s="36"/>
      <c r="L33" s="36"/>
      <c r="M33" s="36"/>
      <c r="N33" s="36"/>
      <c r="O33" s="36"/>
      <c r="P33" s="60">
        <f t="shared" si="0"/>
        <v>0</v>
      </c>
    </row>
    <row r="34" spans="1:16" x14ac:dyDescent="0.25">
      <c r="A34" s="57" t="s">
        <v>37</v>
      </c>
      <c r="B34" s="36">
        <v>0</v>
      </c>
      <c r="C34" s="36">
        <v>100000000</v>
      </c>
      <c r="D34" s="36">
        <v>0</v>
      </c>
      <c r="E34" s="36">
        <v>0</v>
      </c>
      <c r="F34" s="36">
        <v>0</v>
      </c>
      <c r="G34" s="36">
        <v>0</v>
      </c>
      <c r="H34" s="36"/>
      <c r="I34" s="36"/>
      <c r="J34" s="36"/>
      <c r="K34" s="36"/>
      <c r="L34" s="36"/>
      <c r="M34" s="36"/>
      <c r="N34" s="36"/>
      <c r="O34" s="36"/>
      <c r="P34" s="56">
        <f t="shared" si="0"/>
        <v>0</v>
      </c>
    </row>
    <row r="35" spans="1:16" x14ac:dyDescent="0.25">
      <c r="A35" s="58" t="s">
        <v>38</v>
      </c>
      <c r="B35" s="59">
        <v>0</v>
      </c>
      <c r="C35" s="59">
        <v>100000000</v>
      </c>
      <c r="D35" s="59">
        <v>0</v>
      </c>
      <c r="E35" s="59">
        <v>0</v>
      </c>
      <c r="F35" s="59">
        <v>0</v>
      </c>
      <c r="G35" s="59">
        <v>0</v>
      </c>
      <c r="H35" s="36"/>
      <c r="I35" s="36"/>
      <c r="J35" s="36"/>
      <c r="K35" s="36"/>
      <c r="L35" s="36"/>
      <c r="M35" s="36"/>
      <c r="N35" s="36"/>
      <c r="O35" s="36"/>
      <c r="P35" s="60">
        <f t="shared" si="0"/>
        <v>0</v>
      </c>
    </row>
    <row r="36" spans="1:16" x14ac:dyDescent="0.25">
      <c r="A36" s="57" t="s">
        <v>24</v>
      </c>
      <c r="B36" s="36">
        <v>75061500</v>
      </c>
      <c r="C36" s="36">
        <v>8800000</v>
      </c>
      <c r="D36" s="36">
        <v>0</v>
      </c>
      <c r="E36" s="36">
        <v>0</v>
      </c>
      <c r="F36" s="36">
        <v>25804.240000000002</v>
      </c>
      <c r="G36" s="36">
        <v>104453.6</v>
      </c>
      <c r="H36" s="36"/>
      <c r="I36" s="36"/>
      <c r="J36" s="36"/>
      <c r="K36" s="36"/>
      <c r="L36" s="36"/>
      <c r="M36" s="36"/>
      <c r="N36" s="36"/>
      <c r="O36" s="36"/>
      <c r="P36" s="56">
        <f t="shared" si="0"/>
        <v>130257.84000000001</v>
      </c>
    </row>
    <row r="37" spans="1:16" x14ac:dyDescent="0.25">
      <c r="A37" s="58" t="s">
        <v>25</v>
      </c>
      <c r="B37" s="59">
        <v>24936500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/>
      <c r="I37" s="59"/>
      <c r="J37" s="59"/>
      <c r="K37" s="59"/>
      <c r="L37" s="59"/>
      <c r="M37" s="59"/>
      <c r="N37" s="59"/>
      <c r="O37" s="59"/>
      <c r="P37" s="60">
        <f t="shared" si="0"/>
        <v>0</v>
      </c>
    </row>
    <row r="38" spans="1:16" x14ac:dyDescent="0.25">
      <c r="A38" s="58" t="s">
        <v>46</v>
      </c>
      <c r="B38" s="59">
        <v>0</v>
      </c>
      <c r="C38" s="59">
        <v>150000</v>
      </c>
      <c r="D38" s="59">
        <v>0</v>
      </c>
      <c r="E38" s="59">
        <v>0</v>
      </c>
      <c r="F38" s="59">
        <v>0</v>
      </c>
      <c r="G38" s="59">
        <v>104453.6</v>
      </c>
      <c r="H38" s="59"/>
      <c r="I38" s="59"/>
      <c r="J38" s="59"/>
      <c r="K38" s="59"/>
      <c r="L38" s="59"/>
      <c r="M38" s="59"/>
      <c r="N38" s="59"/>
      <c r="O38" s="59"/>
      <c r="P38" s="60">
        <f t="shared" si="0"/>
        <v>104453.6</v>
      </c>
    </row>
    <row r="39" spans="1:16" x14ac:dyDescent="0.25">
      <c r="A39" s="58" t="s">
        <v>26</v>
      </c>
      <c r="B39" s="59">
        <v>45825000</v>
      </c>
      <c r="C39" s="59">
        <v>6650000</v>
      </c>
      <c r="D39" s="59">
        <v>0</v>
      </c>
      <c r="E39" s="59">
        <v>0</v>
      </c>
      <c r="F39" s="59">
        <v>0</v>
      </c>
      <c r="G39" s="59">
        <v>0</v>
      </c>
      <c r="H39" s="59"/>
      <c r="I39" s="59"/>
      <c r="J39" s="59"/>
      <c r="K39" s="59"/>
      <c r="L39" s="59"/>
      <c r="M39" s="59"/>
      <c r="N39" s="59"/>
      <c r="O39" s="59"/>
      <c r="P39" s="60">
        <f t="shared" si="0"/>
        <v>0</v>
      </c>
    </row>
    <row r="40" spans="1:16" x14ac:dyDescent="0.25">
      <c r="A40" s="58" t="s">
        <v>27</v>
      </c>
      <c r="B40" s="59">
        <v>500000</v>
      </c>
      <c r="C40" s="59">
        <v>0</v>
      </c>
      <c r="D40" s="59">
        <v>0</v>
      </c>
      <c r="E40" s="59">
        <v>0</v>
      </c>
      <c r="F40" s="59">
        <v>25804.240000000002</v>
      </c>
      <c r="G40" s="59">
        <v>0</v>
      </c>
      <c r="H40" s="36"/>
      <c r="I40" s="36"/>
      <c r="J40" s="36"/>
      <c r="K40" s="36"/>
      <c r="L40" s="36"/>
      <c r="M40" s="36"/>
      <c r="N40" s="36"/>
      <c r="O40" s="36"/>
      <c r="P40" s="60">
        <f t="shared" si="0"/>
        <v>25804.240000000002</v>
      </c>
    </row>
    <row r="41" spans="1:16" x14ac:dyDescent="0.25">
      <c r="A41" s="58" t="s">
        <v>28</v>
      </c>
      <c r="B41" s="59">
        <v>3800000</v>
      </c>
      <c r="C41" s="59">
        <v>2000000</v>
      </c>
      <c r="D41" s="59">
        <v>0</v>
      </c>
      <c r="E41" s="59">
        <v>0</v>
      </c>
      <c r="F41" s="59">
        <v>0</v>
      </c>
      <c r="G41" s="59">
        <v>0</v>
      </c>
      <c r="H41" s="59"/>
      <c r="I41" s="59"/>
      <c r="J41" s="59"/>
      <c r="K41" s="59"/>
      <c r="L41" s="59"/>
      <c r="M41" s="59"/>
      <c r="N41" s="59"/>
      <c r="O41" s="59"/>
      <c r="P41" s="60">
        <f t="shared" si="0"/>
        <v>0</v>
      </c>
    </row>
    <row r="42" spans="1:16" x14ac:dyDescent="0.25">
      <c r="A42" s="57" t="s">
        <v>29</v>
      </c>
      <c r="B42" s="36">
        <v>10350000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/>
      <c r="I42" s="36"/>
      <c r="J42" s="36"/>
      <c r="K42" s="36"/>
      <c r="L42" s="36"/>
      <c r="M42" s="36"/>
      <c r="N42" s="36"/>
      <c r="O42" s="36"/>
      <c r="P42" s="56">
        <f t="shared" si="0"/>
        <v>0</v>
      </c>
    </row>
    <row r="43" spans="1:16" x14ac:dyDescent="0.25">
      <c r="A43" s="58" t="s">
        <v>30</v>
      </c>
      <c r="B43" s="59">
        <v>10350000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36"/>
      <c r="I43" s="36"/>
      <c r="J43" s="36"/>
      <c r="K43" s="36"/>
      <c r="L43" s="36"/>
      <c r="M43" s="36"/>
      <c r="N43" s="36"/>
      <c r="O43" s="36"/>
      <c r="P43" s="60">
        <f t="shared" si="0"/>
        <v>0</v>
      </c>
    </row>
    <row r="44" spans="1:16" x14ac:dyDescent="0.25">
      <c r="A44" s="55" t="s">
        <v>42</v>
      </c>
      <c r="B44" s="36">
        <v>50000000</v>
      </c>
      <c r="C44" s="36">
        <v>20000000</v>
      </c>
      <c r="D44" s="36">
        <v>1815074.72</v>
      </c>
      <c r="E44" s="36">
        <v>1062389.3999999999</v>
      </c>
      <c r="F44" s="36">
        <v>434176.8</v>
      </c>
      <c r="G44" s="36">
        <v>909000</v>
      </c>
      <c r="H44" s="36"/>
      <c r="I44" s="36"/>
      <c r="J44" s="36"/>
      <c r="K44" s="36"/>
      <c r="L44" s="36"/>
      <c r="M44" s="36"/>
      <c r="N44" s="36"/>
      <c r="O44" s="36"/>
      <c r="P44" s="56">
        <f t="shared" si="0"/>
        <v>4220640.92</v>
      </c>
    </row>
    <row r="45" spans="1:16" x14ac:dyDescent="0.25">
      <c r="A45" s="57" t="s">
        <v>43</v>
      </c>
      <c r="B45" s="36">
        <v>50000000</v>
      </c>
      <c r="C45" s="36">
        <v>20000000</v>
      </c>
      <c r="D45" s="36">
        <v>1815074.72</v>
      </c>
      <c r="E45" s="36">
        <v>1062389.3999999999</v>
      </c>
      <c r="F45" s="36">
        <v>434176.8</v>
      </c>
      <c r="G45" s="36">
        <v>909000</v>
      </c>
      <c r="H45" s="44"/>
      <c r="I45" s="44"/>
      <c r="J45" s="44"/>
      <c r="K45" s="44"/>
      <c r="L45" s="44"/>
      <c r="M45" s="44"/>
      <c r="N45" s="44"/>
      <c r="O45" s="44"/>
      <c r="P45" s="56">
        <f t="shared" si="0"/>
        <v>4220640.92</v>
      </c>
    </row>
    <row r="46" spans="1:16" x14ac:dyDescent="0.25">
      <c r="A46" s="58" t="s">
        <v>31</v>
      </c>
      <c r="B46" s="59">
        <v>50000000</v>
      </c>
      <c r="C46" s="59">
        <v>20000000</v>
      </c>
      <c r="D46" s="59">
        <v>1815074.72</v>
      </c>
      <c r="E46" s="59">
        <v>1062389.3999999999</v>
      </c>
      <c r="F46" s="59">
        <v>434176.8</v>
      </c>
      <c r="G46" s="59">
        <v>909000</v>
      </c>
      <c r="H46" s="56"/>
      <c r="I46" s="56"/>
      <c r="J46" s="56"/>
      <c r="K46" s="56"/>
      <c r="L46" s="56"/>
      <c r="M46" s="56"/>
      <c r="N46" s="56"/>
      <c r="O46" s="56"/>
      <c r="P46" s="60">
        <f t="shared" si="0"/>
        <v>4220640.92</v>
      </c>
    </row>
    <row r="47" spans="1:16" x14ac:dyDescent="0.25">
      <c r="A47" s="61" t="s">
        <v>47</v>
      </c>
      <c r="B47" s="44">
        <v>1910441777</v>
      </c>
      <c r="C47" s="44">
        <v>279793922.32999998</v>
      </c>
      <c r="D47" s="44">
        <v>44453375.060000002</v>
      </c>
      <c r="E47" s="44">
        <v>44904607.640000001</v>
      </c>
      <c r="F47" s="44">
        <v>47460116.090000004</v>
      </c>
      <c r="G47" s="44">
        <v>54070969.689999998</v>
      </c>
      <c r="H47" s="62"/>
      <c r="I47" s="62"/>
      <c r="J47" s="62"/>
      <c r="K47" s="62"/>
      <c r="L47" s="62"/>
      <c r="M47" s="62"/>
      <c r="N47" s="62"/>
      <c r="O47" s="62"/>
      <c r="P47" s="44">
        <f t="shared" si="0"/>
        <v>190889068.48000002</v>
      </c>
    </row>
    <row r="48" spans="1:16" x14ac:dyDescent="0.25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60"/>
    </row>
    <row r="49" spans="1:16" x14ac:dyDescent="0.25">
      <c r="A49" s="55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60"/>
    </row>
    <row r="50" spans="1:16" x14ac:dyDescent="0.25">
      <c r="A50" s="55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60"/>
    </row>
    <row r="51" spans="1:16" x14ac:dyDescent="0.25">
      <c r="A51" s="55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60"/>
    </row>
    <row r="53" spans="1:16" x14ac:dyDescent="0.25">
      <c r="A53" s="29" t="s">
        <v>39</v>
      </c>
      <c r="B53" s="29"/>
      <c r="C53" s="29"/>
      <c r="D53" s="29"/>
      <c r="E53" s="4"/>
      <c r="F53" s="4"/>
      <c r="G53" s="4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25">
      <c r="A54" s="29" t="s">
        <v>40</v>
      </c>
      <c r="B54" s="29"/>
      <c r="C54" s="29"/>
      <c r="D54" s="29"/>
    </row>
    <row r="55" spans="1:16" x14ac:dyDescent="0.25">
      <c r="A55" s="29" t="s">
        <v>41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7" spans="1:16" x14ac:dyDescent="0.25">
      <c r="A57" t="s">
        <v>84</v>
      </c>
    </row>
  </sheetData>
  <mergeCells count="3">
    <mergeCell ref="A53:D53"/>
    <mergeCell ref="A54:D54"/>
    <mergeCell ref="A55:P5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085F-CCB2-4891-A200-4D988FA1D2D3}">
  <dimension ref="A2:L105"/>
  <sheetViews>
    <sheetView topLeftCell="A111" workbookViewId="0">
      <selection activeCell="I4" sqref="I4"/>
    </sheetView>
  </sheetViews>
  <sheetFormatPr baseColWidth="10" defaultRowHeight="15" x14ac:dyDescent="0.25"/>
  <cols>
    <col min="2" max="2" width="36" customWidth="1"/>
    <col min="3" max="6" width="23.42578125" customWidth="1"/>
    <col min="7" max="7" width="20.42578125" bestFit="1" customWidth="1"/>
  </cols>
  <sheetData>
    <row r="2" spans="2:7" ht="15.75" x14ac:dyDescent="0.25">
      <c r="C2" s="31" t="s">
        <v>50</v>
      </c>
      <c r="D2" s="31"/>
      <c r="E2" s="31"/>
    </row>
    <row r="5" spans="2:7" ht="15.75" x14ac:dyDescent="0.25">
      <c r="C5" s="32"/>
      <c r="D5" s="32"/>
      <c r="E5" s="32"/>
      <c r="F5" s="32"/>
    </row>
    <row r="6" spans="2:7" ht="15.75" x14ac:dyDescent="0.25">
      <c r="B6" s="33" t="s">
        <v>51</v>
      </c>
      <c r="C6" s="34" t="s">
        <v>52</v>
      </c>
      <c r="D6" s="34" t="s">
        <v>53</v>
      </c>
      <c r="E6" s="34" t="s">
        <v>54</v>
      </c>
      <c r="F6" s="34" t="s">
        <v>55</v>
      </c>
      <c r="G6" s="34" t="s">
        <v>56</v>
      </c>
    </row>
    <row r="7" spans="2:7" x14ac:dyDescent="0.25">
      <c r="B7" s="35" t="s">
        <v>57</v>
      </c>
      <c r="C7" s="36">
        <v>34012730.200000003</v>
      </c>
      <c r="D7" s="36">
        <v>34607289.189999998</v>
      </c>
      <c r="E7" s="36">
        <v>35348518.240000002</v>
      </c>
      <c r="F7" s="36">
        <v>37640696.590000004</v>
      </c>
      <c r="G7" s="36">
        <f>+C7+D7+E7+F7</f>
        <v>141609234.22</v>
      </c>
    </row>
    <row r="8" spans="2:7" x14ac:dyDescent="0.25">
      <c r="B8" s="37" t="s">
        <v>58</v>
      </c>
      <c r="C8" s="36">
        <v>17159211.25</v>
      </c>
      <c r="D8" s="36">
        <v>16999598.91</v>
      </c>
      <c r="E8" s="36">
        <v>16941928.91</v>
      </c>
      <c r="F8" s="36">
        <v>16937488.68</v>
      </c>
      <c r="G8" s="36">
        <f t="shared" ref="G8:G71" si="0">+C8+D8+E8+F8</f>
        <v>68038227.75</v>
      </c>
    </row>
    <row r="9" spans="2:7" x14ac:dyDescent="0.25">
      <c r="B9" s="38" t="s">
        <v>0</v>
      </c>
      <c r="C9" s="39">
        <v>17159211.25</v>
      </c>
      <c r="D9" s="39">
        <v>16999598.91</v>
      </c>
      <c r="E9" s="39">
        <v>16941928.91</v>
      </c>
      <c r="F9" s="39">
        <v>16937488.68</v>
      </c>
      <c r="G9" s="39">
        <f t="shared" si="0"/>
        <v>68038227.75</v>
      </c>
    </row>
    <row r="10" spans="2:7" ht="24.75" x14ac:dyDescent="0.25">
      <c r="B10" s="40" t="s">
        <v>1</v>
      </c>
      <c r="C10" s="39">
        <v>17159211.25</v>
      </c>
      <c r="D10" s="39">
        <v>16999598.91</v>
      </c>
      <c r="E10" s="39">
        <v>16941928.91</v>
      </c>
      <c r="F10" s="39">
        <v>16937488.68</v>
      </c>
      <c r="G10" s="39">
        <f t="shared" si="0"/>
        <v>68038227.75</v>
      </c>
    </row>
    <row r="11" spans="2:7" x14ac:dyDescent="0.25">
      <c r="B11" s="41" t="s">
        <v>2</v>
      </c>
      <c r="C11" s="39">
        <v>14882964.890000001</v>
      </c>
      <c r="D11" s="39">
        <v>14743964.890000001</v>
      </c>
      <c r="E11" s="39">
        <v>14693964.890000001</v>
      </c>
      <c r="F11" s="39">
        <v>14690114.890000001</v>
      </c>
      <c r="G11" s="39">
        <f t="shared" si="0"/>
        <v>59011009.560000002</v>
      </c>
    </row>
    <row r="12" spans="2:7" ht="24.75" x14ac:dyDescent="0.25">
      <c r="B12" s="41" t="s">
        <v>5</v>
      </c>
      <c r="C12" s="39">
        <v>2276246.36</v>
      </c>
      <c r="D12" s="39">
        <v>2255634.02</v>
      </c>
      <c r="E12" s="39">
        <v>2247964.02</v>
      </c>
      <c r="F12" s="39">
        <v>2247373.79</v>
      </c>
      <c r="G12" s="39">
        <f t="shared" si="0"/>
        <v>9027218.1900000013</v>
      </c>
    </row>
    <row r="13" spans="2:7" x14ac:dyDescent="0.25">
      <c r="B13" s="40" t="s">
        <v>6</v>
      </c>
      <c r="C13" s="39">
        <v>0</v>
      </c>
      <c r="D13" s="39">
        <v>0</v>
      </c>
      <c r="E13" s="39">
        <v>0</v>
      </c>
      <c r="F13" s="39">
        <v>0</v>
      </c>
      <c r="G13" s="39">
        <f t="shared" si="0"/>
        <v>0</v>
      </c>
    </row>
    <row r="14" spans="2:7" ht="36.75" x14ac:dyDescent="0.25">
      <c r="B14" s="41" t="s">
        <v>13</v>
      </c>
      <c r="C14" s="39">
        <v>0</v>
      </c>
      <c r="D14" s="39">
        <v>0</v>
      </c>
      <c r="E14" s="39">
        <v>0</v>
      </c>
      <c r="F14" s="39">
        <v>0</v>
      </c>
      <c r="G14" s="39">
        <f t="shared" si="0"/>
        <v>0</v>
      </c>
    </row>
    <row r="15" spans="2:7" x14ac:dyDescent="0.25">
      <c r="B15" s="37" t="s">
        <v>59</v>
      </c>
      <c r="C15" s="36">
        <v>16853518.949999999</v>
      </c>
      <c r="D15" s="36">
        <v>17607690.280000001</v>
      </c>
      <c r="E15" s="36">
        <v>18406589.329999998</v>
      </c>
      <c r="F15" s="36">
        <v>20703207.91</v>
      </c>
      <c r="G15" s="36">
        <f t="shared" si="0"/>
        <v>73571006.469999999</v>
      </c>
    </row>
    <row r="16" spans="2:7" x14ac:dyDescent="0.25">
      <c r="B16" s="38" t="s">
        <v>0</v>
      </c>
      <c r="C16" s="39">
        <v>16853518.949999999</v>
      </c>
      <c r="D16" s="39">
        <v>17607690.280000001</v>
      </c>
      <c r="E16" s="39">
        <v>18406589.329999998</v>
      </c>
      <c r="F16" s="39">
        <v>20703207.91</v>
      </c>
      <c r="G16" s="39">
        <f t="shared" si="0"/>
        <v>73571006.469999999</v>
      </c>
    </row>
    <row r="17" spans="2:7" ht="24.75" x14ac:dyDescent="0.25">
      <c r="B17" s="40" t="s">
        <v>1</v>
      </c>
      <c r="C17" s="39">
        <v>14168327.08</v>
      </c>
      <c r="D17" s="39">
        <v>14106996.92</v>
      </c>
      <c r="E17" s="39">
        <v>14774520.41</v>
      </c>
      <c r="F17" s="39">
        <v>14841733.460000001</v>
      </c>
      <c r="G17" s="39">
        <f t="shared" si="0"/>
        <v>57891577.869999997</v>
      </c>
    </row>
    <row r="18" spans="2:7" x14ac:dyDescent="0.25">
      <c r="B18" s="41" t="s">
        <v>2</v>
      </c>
      <c r="C18" s="39">
        <v>11259814.130000001</v>
      </c>
      <c r="D18" s="39">
        <v>11205664.130000001</v>
      </c>
      <c r="E18" s="39">
        <v>11885384.32</v>
      </c>
      <c r="F18" s="39">
        <v>11982045.460000001</v>
      </c>
      <c r="G18" s="39">
        <f t="shared" si="0"/>
        <v>46332908.039999999</v>
      </c>
    </row>
    <row r="19" spans="2:7" x14ac:dyDescent="0.25">
      <c r="B19" s="41" t="s">
        <v>3</v>
      </c>
      <c r="C19" s="39">
        <v>1207000</v>
      </c>
      <c r="D19" s="39">
        <v>1207000</v>
      </c>
      <c r="E19" s="39">
        <v>1207000</v>
      </c>
      <c r="F19" s="39">
        <v>1182000</v>
      </c>
      <c r="G19" s="39">
        <f t="shared" si="0"/>
        <v>4803000</v>
      </c>
    </row>
    <row r="20" spans="2:7" ht="24.75" x14ac:dyDescent="0.25">
      <c r="B20" s="41" t="s">
        <v>4</v>
      </c>
      <c r="C20" s="39">
        <v>0</v>
      </c>
      <c r="D20" s="39">
        <v>0</v>
      </c>
      <c r="E20" s="39">
        <v>0</v>
      </c>
      <c r="F20" s="39">
        <v>0</v>
      </c>
      <c r="G20" s="39">
        <f t="shared" si="0"/>
        <v>0</v>
      </c>
    </row>
    <row r="21" spans="2:7" ht="24.75" x14ac:dyDescent="0.25">
      <c r="B21" s="41" t="s">
        <v>5</v>
      </c>
      <c r="C21" s="39">
        <v>1701512.95</v>
      </c>
      <c r="D21" s="39">
        <v>1694332.79</v>
      </c>
      <c r="E21" s="39">
        <v>1682136.09</v>
      </c>
      <c r="F21" s="39">
        <v>1677688</v>
      </c>
      <c r="G21" s="39">
        <f t="shared" si="0"/>
        <v>6755669.8300000001</v>
      </c>
    </row>
    <row r="22" spans="2:7" x14ac:dyDescent="0.25">
      <c r="B22" s="40" t="s">
        <v>6</v>
      </c>
      <c r="C22" s="39">
        <v>2685191.87</v>
      </c>
      <c r="D22" s="39">
        <v>2963567.41</v>
      </c>
      <c r="E22" s="39">
        <v>2944594.95</v>
      </c>
      <c r="F22" s="39">
        <v>2201208.7200000002</v>
      </c>
      <c r="G22" s="39">
        <f t="shared" si="0"/>
        <v>10794562.950000001</v>
      </c>
    </row>
    <row r="23" spans="2:7" x14ac:dyDescent="0.25">
      <c r="B23" s="41" t="s">
        <v>7</v>
      </c>
      <c r="C23" s="39">
        <v>1022552.83</v>
      </c>
      <c r="D23" s="39">
        <v>1469407.27</v>
      </c>
      <c r="E23" s="39">
        <v>1325779.8</v>
      </c>
      <c r="F23" s="39">
        <v>1417522.14</v>
      </c>
      <c r="G23" s="39">
        <f t="shared" si="0"/>
        <v>5235262.04</v>
      </c>
    </row>
    <row r="24" spans="2:7" ht="24.75" x14ac:dyDescent="0.25">
      <c r="B24" s="41" t="s">
        <v>8</v>
      </c>
      <c r="C24" s="39">
        <v>0</v>
      </c>
      <c r="D24" s="39">
        <v>889739.42</v>
      </c>
      <c r="E24" s="39">
        <v>800000</v>
      </c>
      <c r="F24" s="39">
        <v>0</v>
      </c>
      <c r="G24" s="39">
        <f t="shared" si="0"/>
        <v>1689739.42</v>
      </c>
    </row>
    <row r="25" spans="2:7" x14ac:dyDescent="0.25">
      <c r="B25" s="41" t="s">
        <v>9</v>
      </c>
      <c r="C25" s="39">
        <v>0</v>
      </c>
      <c r="D25" s="39">
        <v>0</v>
      </c>
      <c r="E25" s="39">
        <v>0</v>
      </c>
      <c r="F25" s="39">
        <v>0</v>
      </c>
      <c r="G25" s="39">
        <f t="shared" si="0"/>
        <v>0</v>
      </c>
    </row>
    <row r="26" spans="2:7" x14ac:dyDescent="0.25">
      <c r="B26" s="41" t="s">
        <v>10</v>
      </c>
      <c r="C26" s="39">
        <v>0</v>
      </c>
      <c r="D26" s="39">
        <v>7200</v>
      </c>
      <c r="E26" s="39">
        <v>2400</v>
      </c>
      <c r="F26" s="39">
        <v>0</v>
      </c>
      <c r="G26" s="39">
        <f t="shared" si="0"/>
        <v>9600</v>
      </c>
    </row>
    <row r="27" spans="2:7" x14ac:dyDescent="0.25">
      <c r="B27" s="41" t="s">
        <v>11</v>
      </c>
      <c r="C27" s="39">
        <v>1197370.73</v>
      </c>
      <c r="D27" s="39">
        <v>37829.72</v>
      </c>
      <c r="E27" s="39">
        <v>17177.48</v>
      </c>
      <c r="F27" s="39">
        <v>33023.480000000003</v>
      </c>
      <c r="G27" s="39">
        <f t="shared" si="0"/>
        <v>1285401.4099999999</v>
      </c>
    </row>
    <row r="28" spans="2:7" x14ac:dyDescent="0.25">
      <c r="B28" s="41" t="s">
        <v>12</v>
      </c>
      <c r="C28" s="39">
        <v>391682.6</v>
      </c>
      <c r="D28" s="39">
        <v>45354.49</v>
      </c>
      <c r="E28" s="39">
        <v>393992.5</v>
      </c>
      <c r="F28" s="39">
        <v>393731.45</v>
      </c>
      <c r="G28" s="39">
        <f t="shared" si="0"/>
        <v>1224761.04</v>
      </c>
    </row>
    <row r="29" spans="2:7" ht="36.75" x14ac:dyDescent="0.25">
      <c r="B29" s="41" t="s">
        <v>13</v>
      </c>
      <c r="C29" s="39">
        <v>0</v>
      </c>
      <c r="D29" s="39">
        <v>31618.1</v>
      </c>
      <c r="E29" s="39">
        <v>21900</v>
      </c>
      <c r="F29" s="39">
        <v>252830.93</v>
      </c>
      <c r="G29" s="39">
        <f t="shared" si="0"/>
        <v>306349.02999999997</v>
      </c>
    </row>
    <row r="30" spans="2:7" ht="24.75" x14ac:dyDescent="0.25">
      <c r="B30" s="41" t="s">
        <v>14</v>
      </c>
      <c r="C30" s="39">
        <v>73585.710000000006</v>
      </c>
      <c r="D30" s="39">
        <v>482418.41</v>
      </c>
      <c r="E30" s="39">
        <v>383345.17</v>
      </c>
      <c r="F30" s="39">
        <v>104100.72</v>
      </c>
      <c r="G30" s="39">
        <f t="shared" si="0"/>
        <v>1043450.01</v>
      </c>
    </row>
    <row r="31" spans="2:7" ht="24.75" x14ac:dyDescent="0.25">
      <c r="B31" s="41" t="s">
        <v>15</v>
      </c>
      <c r="C31" s="39">
        <v>0</v>
      </c>
      <c r="D31" s="39">
        <v>0</v>
      </c>
      <c r="E31" s="39">
        <v>0</v>
      </c>
      <c r="F31" s="39">
        <v>0</v>
      </c>
      <c r="G31" s="39">
        <f t="shared" si="0"/>
        <v>0</v>
      </c>
    </row>
    <row r="32" spans="2:7" x14ac:dyDescent="0.25">
      <c r="B32" s="40" t="s">
        <v>16</v>
      </c>
      <c r="C32" s="39">
        <v>0</v>
      </c>
      <c r="D32" s="39">
        <v>537125.94999999995</v>
      </c>
      <c r="E32" s="39">
        <v>661669.73</v>
      </c>
      <c r="F32" s="39">
        <v>3660265.73</v>
      </c>
      <c r="G32" s="39">
        <f t="shared" si="0"/>
        <v>4859061.41</v>
      </c>
    </row>
    <row r="33" spans="2:7" ht="24.75" x14ac:dyDescent="0.25">
      <c r="B33" s="41" t="s">
        <v>17</v>
      </c>
      <c r="C33" s="39">
        <v>0</v>
      </c>
      <c r="D33" s="39">
        <v>226999.8</v>
      </c>
      <c r="E33" s="39">
        <v>36488</v>
      </c>
      <c r="F33" s="39">
        <v>28080</v>
      </c>
      <c r="G33" s="39">
        <f t="shared" si="0"/>
        <v>291567.8</v>
      </c>
    </row>
    <row r="34" spans="2:7" x14ac:dyDescent="0.25">
      <c r="B34" s="41" t="s">
        <v>18</v>
      </c>
      <c r="C34" s="39">
        <v>0</v>
      </c>
      <c r="D34" s="39">
        <v>50392.61</v>
      </c>
      <c r="E34" s="39">
        <v>5829</v>
      </c>
      <c r="F34" s="39">
        <v>0</v>
      </c>
      <c r="G34" s="39">
        <f t="shared" si="0"/>
        <v>56221.61</v>
      </c>
    </row>
    <row r="35" spans="2:7" x14ac:dyDescent="0.25">
      <c r="B35" s="41" t="s">
        <v>35</v>
      </c>
      <c r="C35" s="39">
        <v>0</v>
      </c>
      <c r="D35" s="39">
        <v>0</v>
      </c>
      <c r="E35" s="39">
        <v>106200</v>
      </c>
      <c r="F35" s="39">
        <v>3221.4</v>
      </c>
      <c r="G35" s="39">
        <f t="shared" si="0"/>
        <v>109421.4</v>
      </c>
    </row>
    <row r="36" spans="2:7" x14ac:dyDescent="0.25">
      <c r="B36" s="41" t="s">
        <v>36</v>
      </c>
      <c r="C36" s="39">
        <v>0</v>
      </c>
      <c r="D36" s="39">
        <v>25487.19</v>
      </c>
      <c r="E36" s="39">
        <v>5087</v>
      </c>
      <c r="F36" s="39">
        <v>9453.84</v>
      </c>
      <c r="G36" s="39">
        <f t="shared" si="0"/>
        <v>40028.03</v>
      </c>
    </row>
    <row r="37" spans="2:7" ht="24.75" x14ac:dyDescent="0.25">
      <c r="B37" s="41" t="s">
        <v>19</v>
      </c>
      <c r="C37" s="39">
        <v>0</v>
      </c>
      <c r="D37" s="39">
        <v>7822.53</v>
      </c>
      <c r="E37" s="39">
        <v>17875.900000000001</v>
      </c>
      <c r="F37" s="39">
        <v>4654.5600000000004</v>
      </c>
      <c r="G37" s="39">
        <f t="shared" si="0"/>
        <v>30352.99</v>
      </c>
    </row>
    <row r="38" spans="2:7" ht="24.75" x14ac:dyDescent="0.25">
      <c r="B38" s="41" t="s">
        <v>20</v>
      </c>
      <c r="C38" s="39">
        <v>0</v>
      </c>
      <c r="D38" s="39">
        <v>16454.71</v>
      </c>
      <c r="E38" s="39">
        <v>223110.05</v>
      </c>
      <c r="F38" s="39">
        <v>3346414.7</v>
      </c>
      <c r="G38" s="39">
        <f t="shared" si="0"/>
        <v>3585979.46</v>
      </c>
    </row>
    <row r="39" spans="2:7" x14ac:dyDescent="0.25">
      <c r="B39" s="41" t="s">
        <v>21</v>
      </c>
      <c r="C39" s="39">
        <v>0</v>
      </c>
      <c r="D39" s="39">
        <v>209969.11</v>
      </c>
      <c r="E39" s="39">
        <v>267079.78000000003</v>
      </c>
      <c r="F39" s="39">
        <v>268441.23</v>
      </c>
      <c r="G39" s="39">
        <f t="shared" si="0"/>
        <v>745490.12</v>
      </c>
    </row>
    <row r="40" spans="2:7" ht="24.75" x14ac:dyDescent="0.25">
      <c r="B40" s="40" t="s">
        <v>24</v>
      </c>
      <c r="C40" s="39">
        <v>0</v>
      </c>
      <c r="D40" s="39">
        <v>0</v>
      </c>
      <c r="E40" s="39">
        <v>25804.240000000002</v>
      </c>
      <c r="F40" s="39">
        <v>0</v>
      </c>
      <c r="G40" s="39">
        <f t="shared" si="0"/>
        <v>25804.240000000002</v>
      </c>
    </row>
    <row r="41" spans="2:7" x14ac:dyDescent="0.25">
      <c r="B41" s="41" t="s">
        <v>25</v>
      </c>
      <c r="C41" s="39">
        <v>0</v>
      </c>
      <c r="D41" s="39">
        <v>0</v>
      </c>
      <c r="E41" s="39">
        <v>0</v>
      </c>
      <c r="F41" s="39">
        <v>0</v>
      </c>
      <c r="G41" s="39">
        <f t="shared" si="0"/>
        <v>0</v>
      </c>
    </row>
    <row r="42" spans="2:7" ht="24.75" x14ac:dyDescent="0.25">
      <c r="B42" s="41" t="s">
        <v>26</v>
      </c>
      <c r="C42" s="39">
        <v>0</v>
      </c>
      <c r="D42" s="39">
        <v>0</v>
      </c>
      <c r="E42" s="39">
        <v>0</v>
      </c>
      <c r="F42" s="39">
        <v>0</v>
      </c>
      <c r="G42" s="39">
        <f t="shared" si="0"/>
        <v>0</v>
      </c>
    </row>
    <row r="43" spans="2:7" ht="24.75" x14ac:dyDescent="0.25">
      <c r="B43" s="41" t="s">
        <v>27</v>
      </c>
      <c r="C43" s="39">
        <v>0</v>
      </c>
      <c r="D43" s="39">
        <v>0</v>
      </c>
      <c r="E43" s="39">
        <v>25804.240000000002</v>
      </c>
      <c r="F43" s="39">
        <v>0</v>
      </c>
      <c r="G43" s="39">
        <f t="shared" si="0"/>
        <v>25804.240000000002</v>
      </c>
    </row>
    <row r="44" spans="2:7" x14ac:dyDescent="0.25">
      <c r="B44" s="41" t="s">
        <v>28</v>
      </c>
      <c r="C44" s="39">
        <v>0</v>
      </c>
      <c r="D44" s="39">
        <v>0</v>
      </c>
      <c r="E44" s="39">
        <v>0</v>
      </c>
      <c r="F44" s="39">
        <v>0</v>
      </c>
      <c r="G44" s="39">
        <f t="shared" si="0"/>
        <v>0</v>
      </c>
    </row>
    <row r="45" spans="2:7" x14ac:dyDescent="0.25">
      <c r="B45" s="40" t="s">
        <v>29</v>
      </c>
      <c r="C45" s="39">
        <v>0</v>
      </c>
      <c r="D45" s="39">
        <v>0</v>
      </c>
      <c r="E45" s="39">
        <v>0</v>
      </c>
      <c r="F45" s="39">
        <v>0</v>
      </c>
      <c r="G45" s="39">
        <f t="shared" si="0"/>
        <v>0</v>
      </c>
    </row>
    <row r="46" spans="2:7" x14ac:dyDescent="0.25">
      <c r="B46" s="41" t="s">
        <v>30</v>
      </c>
      <c r="C46" s="39">
        <v>0</v>
      </c>
      <c r="D46" s="39">
        <v>0</v>
      </c>
      <c r="E46" s="39">
        <v>0</v>
      </c>
      <c r="F46" s="39">
        <v>0</v>
      </c>
      <c r="G46" s="39">
        <f t="shared" si="0"/>
        <v>0</v>
      </c>
    </row>
    <row r="47" spans="2:7" ht="24.75" x14ac:dyDescent="0.25">
      <c r="B47" s="35" t="s">
        <v>60</v>
      </c>
      <c r="C47" s="36">
        <v>6403691.7000000002</v>
      </c>
      <c r="D47" s="36">
        <v>7012956.7400000002</v>
      </c>
      <c r="E47" s="36">
        <v>8395403.7400000002</v>
      </c>
      <c r="F47" s="36">
        <v>13300800.74</v>
      </c>
      <c r="G47" s="36">
        <f t="shared" si="0"/>
        <v>35112852.920000002</v>
      </c>
    </row>
    <row r="48" spans="2:7" x14ac:dyDescent="0.25">
      <c r="B48" s="37" t="s">
        <v>58</v>
      </c>
      <c r="C48" s="36">
        <v>5059797.62</v>
      </c>
      <c r="D48" s="36">
        <v>5073467.82</v>
      </c>
      <c r="E48" s="36">
        <v>5050399.82</v>
      </c>
      <c r="F48" s="36">
        <v>5050399.9000000004</v>
      </c>
      <c r="G48" s="36">
        <f t="shared" si="0"/>
        <v>20234065.160000004</v>
      </c>
    </row>
    <row r="49" spans="2:7" x14ac:dyDescent="0.25">
      <c r="B49" s="38" t="s">
        <v>0</v>
      </c>
      <c r="C49" s="39">
        <v>5059797.62</v>
      </c>
      <c r="D49" s="39">
        <v>5073467.82</v>
      </c>
      <c r="E49" s="39">
        <v>5050399.82</v>
      </c>
      <c r="F49" s="39">
        <v>5050399.9000000004</v>
      </c>
      <c r="G49" s="39">
        <f t="shared" si="0"/>
        <v>20234065.160000004</v>
      </c>
    </row>
    <row r="50" spans="2:7" ht="24.75" x14ac:dyDescent="0.25">
      <c r="B50" s="40" t="s">
        <v>1</v>
      </c>
      <c r="C50" s="39">
        <v>5059797.62</v>
      </c>
      <c r="D50" s="39">
        <v>5073467.82</v>
      </c>
      <c r="E50" s="39">
        <v>5050399.82</v>
      </c>
      <c r="F50" s="39">
        <v>5050399.9000000004</v>
      </c>
      <c r="G50" s="39">
        <f t="shared" si="0"/>
        <v>20234065.160000004</v>
      </c>
    </row>
    <row r="51" spans="2:7" x14ac:dyDescent="0.25">
      <c r="B51" s="41" t="s">
        <v>2</v>
      </c>
      <c r="C51" s="39">
        <v>4389613.33</v>
      </c>
      <c r="D51" s="39">
        <v>4401280</v>
      </c>
      <c r="E51" s="39">
        <v>4381280</v>
      </c>
      <c r="F51" s="39">
        <v>4381280</v>
      </c>
      <c r="G51" s="39">
        <f t="shared" si="0"/>
        <v>17553453.329999998</v>
      </c>
    </row>
    <row r="52" spans="2:7" ht="24.75" x14ac:dyDescent="0.25">
      <c r="B52" s="41" t="s">
        <v>5</v>
      </c>
      <c r="C52" s="39">
        <v>670184.29</v>
      </c>
      <c r="D52" s="39">
        <v>672187.82</v>
      </c>
      <c r="E52" s="39">
        <v>669119.81999999995</v>
      </c>
      <c r="F52" s="39">
        <v>669119.9</v>
      </c>
      <c r="G52" s="39">
        <f t="shared" si="0"/>
        <v>2680611.8299999996</v>
      </c>
    </row>
    <row r="53" spans="2:7" x14ac:dyDescent="0.25">
      <c r="B53" s="37" t="s">
        <v>59</v>
      </c>
      <c r="C53" s="36">
        <v>1343894.08</v>
      </c>
      <c r="D53" s="36">
        <v>1939488.92</v>
      </c>
      <c r="E53" s="36">
        <v>3345003.92</v>
      </c>
      <c r="F53" s="36">
        <v>8250400.8399999999</v>
      </c>
      <c r="G53" s="36">
        <f t="shared" si="0"/>
        <v>14878787.76</v>
      </c>
    </row>
    <row r="54" spans="2:7" x14ac:dyDescent="0.25">
      <c r="B54" s="38" t="s">
        <v>0</v>
      </c>
      <c r="C54" s="39">
        <v>1343894.08</v>
      </c>
      <c r="D54" s="39">
        <v>1939488.92</v>
      </c>
      <c r="E54" s="39">
        <v>3345003.92</v>
      </c>
      <c r="F54" s="39">
        <v>8250400.8399999999</v>
      </c>
      <c r="G54" s="39">
        <f t="shared" si="0"/>
        <v>14878787.76</v>
      </c>
    </row>
    <row r="55" spans="2:7" ht="24.75" x14ac:dyDescent="0.25">
      <c r="B55" s="40" t="s">
        <v>1</v>
      </c>
      <c r="C55" s="39">
        <v>405994.08</v>
      </c>
      <c r="D55" s="39">
        <v>406053.92</v>
      </c>
      <c r="E55" s="39">
        <v>406053.92</v>
      </c>
      <c r="F55" s="39">
        <v>456307.75</v>
      </c>
      <c r="G55" s="39">
        <f t="shared" si="0"/>
        <v>1674409.67</v>
      </c>
    </row>
    <row r="56" spans="2:7" x14ac:dyDescent="0.25">
      <c r="B56" s="41" t="s">
        <v>2</v>
      </c>
      <c r="C56" s="39">
        <v>352500</v>
      </c>
      <c r="D56" s="39">
        <v>352500</v>
      </c>
      <c r="E56" s="39">
        <v>352500</v>
      </c>
      <c r="F56" s="39">
        <v>402753.81</v>
      </c>
      <c r="G56" s="39">
        <f t="shared" si="0"/>
        <v>1460253.81</v>
      </c>
    </row>
    <row r="57" spans="2:7" ht="24.75" x14ac:dyDescent="0.25">
      <c r="B57" s="41" t="s">
        <v>5</v>
      </c>
      <c r="C57" s="39">
        <v>53494.080000000002</v>
      </c>
      <c r="D57" s="39">
        <v>53553.919999999998</v>
      </c>
      <c r="E57" s="39">
        <v>53553.919999999998</v>
      </c>
      <c r="F57" s="39">
        <v>53553.94</v>
      </c>
      <c r="G57" s="39">
        <f t="shared" si="0"/>
        <v>214155.86</v>
      </c>
    </row>
    <row r="58" spans="2:7" x14ac:dyDescent="0.25">
      <c r="B58" s="40" t="s">
        <v>6</v>
      </c>
      <c r="C58" s="39">
        <v>937900</v>
      </c>
      <c r="D58" s="39">
        <v>1533435</v>
      </c>
      <c r="E58" s="39">
        <v>2938950</v>
      </c>
      <c r="F58" s="39">
        <v>7673549.9900000002</v>
      </c>
      <c r="G58" s="39">
        <f t="shared" si="0"/>
        <v>13083834.99</v>
      </c>
    </row>
    <row r="59" spans="2:7" ht="24.75" x14ac:dyDescent="0.25">
      <c r="B59" s="41" t="s">
        <v>8</v>
      </c>
      <c r="C59" s="39">
        <v>0</v>
      </c>
      <c r="D59" s="39">
        <v>0</v>
      </c>
      <c r="E59" s="39">
        <v>0</v>
      </c>
      <c r="F59" s="39">
        <v>0</v>
      </c>
      <c r="G59" s="39">
        <f t="shared" si="0"/>
        <v>0</v>
      </c>
    </row>
    <row r="60" spans="2:7" x14ac:dyDescent="0.25">
      <c r="B60" s="41" t="s">
        <v>11</v>
      </c>
      <c r="C60" s="39">
        <v>0</v>
      </c>
      <c r="D60" s="39">
        <v>0</v>
      </c>
      <c r="E60" s="39">
        <v>0</v>
      </c>
      <c r="F60" s="39">
        <v>0</v>
      </c>
      <c r="G60" s="39">
        <f t="shared" si="0"/>
        <v>0</v>
      </c>
    </row>
    <row r="61" spans="2:7" ht="24.75" x14ac:dyDescent="0.25">
      <c r="B61" s="41" t="s">
        <v>14</v>
      </c>
      <c r="C61" s="39">
        <v>937900</v>
      </c>
      <c r="D61" s="39">
        <v>1533435</v>
      </c>
      <c r="E61" s="39">
        <v>2938950</v>
      </c>
      <c r="F61" s="39">
        <v>7673549.9900000002</v>
      </c>
      <c r="G61" s="39">
        <f t="shared" si="0"/>
        <v>13083834.99</v>
      </c>
    </row>
    <row r="62" spans="2:7" x14ac:dyDescent="0.25">
      <c r="B62" s="40" t="s">
        <v>16</v>
      </c>
      <c r="C62" s="39">
        <v>0</v>
      </c>
      <c r="D62" s="39">
        <v>0</v>
      </c>
      <c r="E62" s="39">
        <v>0</v>
      </c>
      <c r="F62" s="39">
        <v>16089.5</v>
      </c>
      <c r="G62" s="39">
        <f t="shared" si="0"/>
        <v>16089.5</v>
      </c>
    </row>
    <row r="63" spans="2:7" ht="24.75" x14ac:dyDescent="0.25">
      <c r="B63" s="41" t="s">
        <v>19</v>
      </c>
      <c r="C63" s="39">
        <v>0</v>
      </c>
      <c r="D63" s="39">
        <v>0</v>
      </c>
      <c r="E63" s="39">
        <v>0</v>
      </c>
      <c r="F63" s="39">
        <v>3510.5</v>
      </c>
      <c r="G63" s="39">
        <f t="shared" si="0"/>
        <v>3510.5</v>
      </c>
    </row>
    <row r="64" spans="2:7" x14ac:dyDescent="0.25">
      <c r="B64" s="41" t="s">
        <v>21</v>
      </c>
      <c r="C64" s="39">
        <v>0</v>
      </c>
      <c r="D64" s="39">
        <v>0</v>
      </c>
      <c r="E64" s="39">
        <v>0</v>
      </c>
      <c r="F64" s="39">
        <v>12579</v>
      </c>
      <c r="G64" s="39">
        <f t="shared" si="0"/>
        <v>12579</v>
      </c>
    </row>
    <row r="65" spans="2:7" ht="24.75" x14ac:dyDescent="0.25">
      <c r="B65" s="40" t="s">
        <v>24</v>
      </c>
      <c r="C65" s="39">
        <v>0</v>
      </c>
      <c r="D65" s="39">
        <v>0</v>
      </c>
      <c r="E65" s="39">
        <v>0</v>
      </c>
      <c r="F65" s="39">
        <v>104453.6</v>
      </c>
      <c r="G65" s="39">
        <f t="shared" si="0"/>
        <v>104453.6</v>
      </c>
    </row>
    <row r="66" spans="2:7" ht="36.75" x14ac:dyDescent="0.25">
      <c r="B66" s="41" t="s">
        <v>46</v>
      </c>
      <c r="C66" s="39">
        <v>0</v>
      </c>
      <c r="D66" s="39">
        <v>0</v>
      </c>
      <c r="E66" s="39">
        <v>0</v>
      </c>
      <c r="F66" s="39">
        <v>104453.6</v>
      </c>
      <c r="G66" s="39">
        <f t="shared" si="0"/>
        <v>104453.6</v>
      </c>
    </row>
    <row r="67" spans="2:7" x14ac:dyDescent="0.25">
      <c r="B67" s="41" t="s">
        <v>28</v>
      </c>
      <c r="C67" s="39">
        <v>0</v>
      </c>
      <c r="D67" s="39">
        <v>0</v>
      </c>
      <c r="E67" s="39">
        <v>0</v>
      </c>
      <c r="F67" s="39">
        <v>0</v>
      </c>
      <c r="G67" s="39">
        <f t="shared" si="0"/>
        <v>0</v>
      </c>
    </row>
    <row r="68" spans="2:7" x14ac:dyDescent="0.25">
      <c r="B68" s="35" t="s">
        <v>61</v>
      </c>
      <c r="C68" s="36">
        <v>1396770.94</v>
      </c>
      <c r="D68" s="36">
        <v>1396864.81</v>
      </c>
      <c r="E68" s="36">
        <v>1396864.81</v>
      </c>
      <c r="F68" s="36">
        <v>1396864.85</v>
      </c>
      <c r="G68" s="36">
        <f t="shared" si="0"/>
        <v>5587365.4100000001</v>
      </c>
    </row>
    <row r="69" spans="2:7" x14ac:dyDescent="0.25">
      <c r="B69" s="37" t="s">
        <v>58</v>
      </c>
      <c r="C69" s="36">
        <v>1350634.94</v>
      </c>
      <c r="D69" s="36">
        <v>1350728.81</v>
      </c>
      <c r="E69" s="36">
        <v>1350728.81</v>
      </c>
      <c r="F69" s="36">
        <v>1350728.85</v>
      </c>
      <c r="G69" s="36">
        <f t="shared" si="0"/>
        <v>5402821.4100000001</v>
      </c>
    </row>
    <row r="70" spans="2:7" x14ac:dyDescent="0.25">
      <c r="B70" s="38" t="s">
        <v>0</v>
      </c>
      <c r="C70" s="39">
        <v>1350634.94</v>
      </c>
      <c r="D70" s="39">
        <v>1350728.81</v>
      </c>
      <c r="E70" s="39">
        <v>1350728.81</v>
      </c>
      <c r="F70" s="39">
        <v>1350728.85</v>
      </c>
      <c r="G70" s="39">
        <f t="shared" si="0"/>
        <v>5402821.4100000001</v>
      </c>
    </row>
    <row r="71" spans="2:7" ht="24.75" x14ac:dyDescent="0.25">
      <c r="B71" s="40" t="s">
        <v>1</v>
      </c>
      <c r="C71" s="39">
        <v>1350634.94</v>
      </c>
      <c r="D71" s="39">
        <v>1350728.81</v>
      </c>
      <c r="E71" s="39">
        <v>1350728.81</v>
      </c>
      <c r="F71" s="39">
        <v>1350728.85</v>
      </c>
      <c r="G71" s="39">
        <f t="shared" si="0"/>
        <v>5402821.4100000001</v>
      </c>
    </row>
    <row r="72" spans="2:7" x14ac:dyDescent="0.25">
      <c r="B72" s="41" t="s">
        <v>2</v>
      </c>
      <c r="C72" s="39">
        <v>1173205</v>
      </c>
      <c r="D72" s="39">
        <v>1173205</v>
      </c>
      <c r="E72" s="39">
        <v>1173205</v>
      </c>
      <c r="F72" s="39">
        <v>1173205</v>
      </c>
      <c r="G72" s="39">
        <f t="shared" ref="G72:G97" si="1">+C72+D72+E72+F72</f>
        <v>4692820</v>
      </c>
    </row>
    <row r="73" spans="2:7" ht="24.75" x14ac:dyDescent="0.25">
      <c r="B73" s="41" t="s">
        <v>5</v>
      </c>
      <c r="C73" s="39">
        <v>177429.94</v>
      </c>
      <c r="D73" s="39">
        <v>177523.81</v>
      </c>
      <c r="E73" s="39">
        <v>177523.81</v>
      </c>
      <c r="F73" s="39">
        <v>177523.85</v>
      </c>
      <c r="G73" s="39">
        <f t="shared" si="1"/>
        <v>710001.41</v>
      </c>
    </row>
    <row r="74" spans="2:7" x14ac:dyDescent="0.25">
      <c r="B74" s="37" t="s">
        <v>59</v>
      </c>
      <c r="C74" s="36">
        <v>46136</v>
      </c>
      <c r="D74" s="36">
        <v>46136</v>
      </c>
      <c r="E74" s="36">
        <v>46136</v>
      </c>
      <c r="F74" s="36">
        <v>46136</v>
      </c>
      <c r="G74" s="36">
        <f t="shared" si="1"/>
        <v>184544</v>
      </c>
    </row>
    <row r="75" spans="2:7" x14ac:dyDescent="0.25">
      <c r="B75" s="38" t="s">
        <v>0</v>
      </c>
      <c r="C75" s="39">
        <v>46136</v>
      </c>
      <c r="D75" s="39">
        <v>46136</v>
      </c>
      <c r="E75" s="39">
        <v>46136</v>
      </c>
      <c r="F75" s="39">
        <v>46136</v>
      </c>
      <c r="G75" s="39">
        <f t="shared" si="1"/>
        <v>184544</v>
      </c>
    </row>
    <row r="76" spans="2:7" ht="24.75" x14ac:dyDescent="0.25">
      <c r="B76" s="40" t="s">
        <v>1</v>
      </c>
      <c r="C76" s="39">
        <v>46136</v>
      </c>
      <c r="D76" s="39">
        <v>46136</v>
      </c>
      <c r="E76" s="39">
        <v>46136</v>
      </c>
      <c r="F76" s="39">
        <v>46136</v>
      </c>
      <c r="G76" s="39">
        <f t="shared" si="1"/>
        <v>184544</v>
      </c>
    </row>
    <row r="77" spans="2:7" x14ac:dyDescent="0.25">
      <c r="B77" s="41" t="s">
        <v>2</v>
      </c>
      <c r="C77" s="39">
        <v>40000</v>
      </c>
      <c r="D77" s="39">
        <v>40000</v>
      </c>
      <c r="E77" s="39">
        <v>40000</v>
      </c>
      <c r="F77" s="39">
        <v>40000</v>
      </c>
      <c r="G77" s="39">
        <f t="shared" si="1"/>
        <v>160000</v>
      </c>
    </row>
    <row r="78" spans="2:7" ht="24.75" x14ac:dyDescent="0.25">
      <c r="B78" s="41" t="s">
        <v>5</v>
      </c>
      <c r="C78" s="39">
        <v>6136</v>
      </c>
      <c r="D78" s="39">
        <v>6136</v>
      </c>
      <c r="E78" s="39">
        <v>6136</v>
      </c>
      <c r="F78" s="39">
        <v>6136</v>
      </c>
      <c r="G78" s="39">
        <f t="shared" si="1"/>
        <v>24544</v>
      </c>
    </row>
    <row r="79" spans="2:7" ht="24.75" x14ac:dyDescent="0.25">
      <c r="B79" s="35" t="s">
        <v>62</v>
      </c>
      <c r="C79" s="36">
        <v>1815074.72</v>
      </c>
      <c r="D79" s="36">
        <v>1062389.3999999999</v>
      </c>
      <c r="E79" s="36">
        <v>434176.8</v>
      </c>
      <c r="F79" s="36">
        <v>909000</v>
      </c>
      <c r="G79" s="36">
        <f t="shared" si="1"/>
        <v>4220640.92</v>
      </c>
    </row>
    <row r="80" spans="2:7" x14ac:dyDescent="0.25">
      <c r="B80" s="37" t="s">
        <v>59</v>
      </c>
      <c r="C80" s="36">
        <v>1815074.72</v>
      </c>
      <c r="D80" s="36">
        <v>1062389.3999999999</v>
      </c>
      <c r="E80" s="36">
        <v>434176.8</v>
      </c>
      <c r="F80" s="36">
        <v>909000</v>
      </c>
      <c r="G80" s="36">
        <f t="shared" si="1"/>
        <v>4220640.92</v>
      </c>
    </row>
    <row r="81" spans="2:7" x14ac:dyDescent="0.25">
      <c r="B81" s="38" t="s">
        <v>42</v>
      </c>
      <c r="C81" s="39">
        <v>1815074.72</v>
      </c>
      <c r="D81" s="39">
        <v>1062389.3999999999</v>
      </c>
      <c r="E81" s="39">
        <v>434176.8</v>
      </c>
      <c r="F81" s="39">
        <v>909000</v>
      </c>
      <c r="G81" s="39">
        <f t="shared" si="1"/>
        <v>4220640.92</v>
      </c>
    </row>
    <row r="82" spans="2:7" x14ac:dyDescent="0.25">
      <c r="B82" s="40" t="s">
        <v>43</v>
      </c>
      <c r="C82" s="39">
        <v>1815074.72</v>
      </c>
      <c r="D82" s="39">
        <v>1062389.3999999999</v>
      </c>
      <c r="E82" s="39">
        <v>434176.8</v>
      </c>
      <c r="F82" s="39">
        <v>909000</v>
      </c>
      <c r="G82" s="39">
        <f t="shared" si="1"/>
        <v>4220640.92</v>
      </c>
    </row>
    <row r="83" spans="2:7" ht="24.75" x14ac:dyDescent="0.25">
      <c r="B83" s="41" t="s">
        <v>31</v>
      </c>
      <c r="C83" s="39">
        <v>1815074.72</v>
      </c>
      <c r="D83" s="39">
        <v>1062389.3999999999</v>
      </c>
      <c r="E83" s="39">
        <v>434176.8</v>
      </c>
      <c r="F83" s="39">
        <v>909000</v>
      </c>
      <c r="G83" s="39">
        <f t="shared" si="1"/>
        <v>4220640.92</v>
      </c>
    </row>
    <row r="84" spans="2:7" x14ac:dyDescent="0.25">
      <c r="B84" s="35" t="s">
        <v>63</v>
      </c>
      <c r="C84" s="36">
        <v>825107.5</v>
      </c>
      <c r="D84" s="36">
        <v>825107.5</v>
      </c>
      <c r="E84" s="36">
        <v>825107.5</v>
      </c>
      <c r="F84" s="36">
        <v>823607.5</v>
      </c>
      <c r="G84" s="36">
        <f t="shared" si="1"/>
        <v>3298930</v>
      </c>
    </row>
    <row r="85" spans="2:7" x14ac:dyDescent="0.25">
      <c r="B85" s="37" t="s">
        <v>59</v>
      </c>
      <c r="C85" s="42">
        <v>825107.5</v>
      </c>
      <c r="D85" s="36">
        <v>825107.5</v>
      </c>
      <c r="E85" s="36">
        <v>825107.5</v>
      </c>
      <c r="F85" s="36">
        <v>823607.5</v>
      </c>
      <c r="G85" s="36">
        <f t="shared" si="1"/>
        <v>3298930</v>
      </c>
    </row>
    <row r="86" spans="2:7" x14ac:dyDescent="0.25">
      <c r="B86" s="38" t="s">
        <v>0</v>
      </c>
      <c r="C86" s="39">
        <v>825107.5</v>
      </c>
      <c r="D86" s="39">
        <v>825107.5</v>
      </c>
      <c r="E86" s="39">
        <v>825107.5</v>
      </c>
      <c r="F86" s="39">
        <v>823607.5</v>
      </c>
      <c r="G86" s="39">
        <f t="shared" si="1"/>
        <v>3298930</v>
      </c>
    </row>
    <row r="87" spans="2:7" x14ac:dyDescent="0.25">
      <c r="B87" s="40" t="s">
        <v>22</v>
      </c>
      <c r="C87" s="39">
        <v>825107.5</v>
      </c>
      <c r="D87" s="39">
        <v>825107.5</v>
      </c>
      <c r="E87" s="39">
        <v>825107.5</v>
      </c>
      <c r="F87" s="39">
        <v>823607.5</v>
      </c>
      <c r="G87" s="39">
        <f t="shared" si="1"/>
        <v>3298930</v>
      </c>
    </row>
    <row r="88" spans="2:7" ht="24.75" x14ac:dyDescent="0.25">
      <c r="B88" s="41" t="s">
        <v>23</v>
      </c>
      <c r="C88" s="39">
        <v>825107.5</v>
      </c>
      <c r="D88" s="39">
        <v>825107.5</v>
      </c>
      <c r="E88" s="39">
        <v>825107.5</v>
      </c>
      <c r="F88" s="39">
        <v>823607.5</v>
      </c>
      <c r="G88" s="39">
        <f t="shared" si="1"/>
        <v>3298930</v>
      </c>
    </row>
    <row r="89" spans="2:7" x14ac:dyDescent="0.25">
      <c r="B89" s="40" t="s">
        <v>37</v>
      </c>
      <c r="C89" s="39">
        <v>0</v>
      </c>
      <c r="D89" s="39">
        <v>0</v>
      </c>
      <c r="E89" s="39">
        <v>0</v>
      </c>
      <c r="F89" s="39">
        <v>0</v>
      </c>
      <c r="G89" s="39">
        <f t="shared" si="1"/>
        <v>0</v>
      </c>
    </row>
    <row r="90" spans="2:7" ht="24.75" x14ac:dyDescent="0.25">
      <c r="B90" s="41" t="s">
        <v>38</v>
      </c>
      <c r="C90" s="39">
        <v>0</v>
      </c>
      <c r="D90" s="39">
        <v>0</v>
      </c>
      <c r="E90" s="39">
        <v>0</v>
      </c>
      <c r="F90" s="39">
        <v>0</v>
      </c>
      <c r="G90" s="39">
        <f t="shared" si="1"/>
        <v>0</v>
      </c>
    </row>
    <row r="91" spans="2:7" ht="24.75" x14ac:dyDescent="0.25">
      <c r="B91" s="35" t="s">
        <v>64</v>
      </c>
      <c r="C91" s="36">
        <v>0</v>
      </c>
      <c r="D91" s="36">
        <v>0</v>
      </c>
      <c r="E91" s="36">
        <v>1060045</v>
      </c>
      <c r="F91" s="36">
        <v>0</v>
      </c>
      <c r="G91" s="36">
        <f t="shared" si="1"/>
        <v>1060045</v>
      </c>
    </row>
    <row r="92" spans="2:7" x14ac:dyDescent="0.25">
      <c r="B92" s="37" t="s">
        <v>59</v>
      </c>
      <c r="C92" s="36">
        <v>0</v>
      </c>
      <c r="D92" s="36">
        <v>0</v>
      </c>
      <c r="E92" s="36">
        <v>1060045</v>
      </c>
      <c r="F92" s="36">
        <v>0</v>
      </c>
      <c r="G92" s="36">
        <f t="shared" si="1"/>
        <v>1060045</v>
      </c>
    </row>
    <row r="93" spans="2:7" x14ac:dyDescent="0.25">
      <c r="B93" s="38" t="s">
        <v>0</v>
      </c>
      <c r="C93" s="39">
        <v>0</v>
      </c>
      <c r="D93" s="39">
        <v>0</v>
      </c>
      <c r="E93" s="39">
        <v>1060045</v>
      </c>
      <c r="F93" s="39">
        <v>0</v>
      </c>
      <c r="G93" s="39">
        <f t="shared" si="1"/>
        <v>1060045</v>
      </c>
    </row>
    <row r="94" spans="2:7" x14ac:dyDescent="0.25">
      <c r="B94" s="40" t="s">
        <v>22</v>
      </c>
      <c r="C94" s="39">
        <v>0</v>
      </c>
      <c r="D94" s="39">
        <v>0</v>
      </c>
      <c r="E94" s="39">
        <v>1060045</v>
      </c>
      <c r="F94" s="39">
        <v>0</v>
      </c>
      <c r="G94" s="39">
        <f t="shared" si="1"/>
        <v>1060045</v>
      </c>
    </row>
    <row r="95" spans="2:7" ht="24.75" x14ac:dyDescent="0.25">
      <c r="B95" s="41" t="s">
        <v>23</v>
      </c>
      <c r="C95" s="39">
        <v>0</v>
      </c>
      <c r="D95" s="39">
        <v>0</v>
      </c>
      <c r="E95" s="39">
        <v>1060045</v>
      </c>
      <c r="F95" s="39">
        <v>0</v>
      </c>
      <c r="G95" s="39">
        <f t="shared" si="1"/>
        <v>1060045</v>
      </c>
    </row>
    <row r="96" spans="2:7" ht="24.75" x14ac:dyDescent="0.25">
      <c r="B96" s="41" t="s">
        <v>44</v>
      </c>
      <c r="C96" s="39">
        <v>0</v>
      </c>
      <c r="D96" s="39">
        <v>0</v>
      </c>
      <c r="E96" s="39">
        <v>0</v>
      </c>
      <c r="F96" s="39">
        <v>0</v>
      </c>
      <c r="G96" s="39">
        <f t="shared" si="1"/>
        <v>0</v>
      </c>
    </row>
    <row r="97" spans="1:12" ht="24.75" x14ac:dyDescent="0.25">
      <c r="B97" s="41" t="s">
        <v>45</v>
      </c>
      <c r="C97" s="39">
        <v>0</v>
      </c>
      <c r="D97" s="39">
        <v>0</v>
      </c>
      <c r="E97" s="39">
        <v>0</v>
      </c>
      <c r="F97" s="39">
        <v>0</v>
      </c>
      <c r="G97" s="39">
        <f t="shared" si="1"/>
        <v>0</v>
      </c>
    </row>
    <row r="98" spans="1:12" x14ac:dyDescent="0.25">
      <c r="A98" s="2"/>
      <c r="B98" s="43" t="s">
        <v>47</v>
      </c>
      <c r="C98" s="44">
        <v>44453375.060000002</v>
      </c>
      <c r="D98" s="44">
        <v>44904607.640000001</v>
      </c>
      <c r="E98" s="44">
        <v>47460116.090000004</v>
      </c>
      <c r="F98" s="44">
        <v>54070969.689999998</v>
      </c>
      <c r="G98" s="44">
        <f>+C98+D98+E98+F98-0.01</f>
        <v>190889068.47000003</v>
      </c>
      <c r="H98" s="2"/>
      <c r="I98" s="2"/>
      <c r="J98" s="2"/>
      <c r="K98" s="2"/>
      <c r="L98" s="2"/>
    </row>
    <row r="103" spans="1:12" x14ac:dyDescent="0.25">
      <c r="B103" s="45" t="s">
        <v>65</v>
      </c>
      <c r="C103" s="45"/>
      <c r="D103" s="45"/>
      <c r="E103" s="45"/>
      <c r="F103" s="46"/>
      <c r="G103" s="1"/>
      <c r="H103" s="1"/>
      <c r="I103" s="1"/>
      <c r="J103" s="1"/>
      <c r="K103" s="1"/>
      <c r="L103" s="1"/>
    </row>
    <row r="104" spans="1:12" x14ac:dyDescent="0.25">
      <c r="B104" s="47" t="s">
        <v>66</v>
      </c>
      <c r="C104" s="47"/>
      <c r="D104" s="47"/>
      <c r="E104" s="47"/>
      <c r="F104" s="47"/>
      <c r="G104" s="48"/>
      <c r="H104" s="48"/>
      <c r="I104" s="48"/>
      <c r="J104" s="48"/>
      <c r="K104" s="48"/>
      <c r="L104" s="48"/>
    </row>
    <row r="105" spans="1:12" x14ac:dyDescent="0.25">
      <c r="B105" s="49" t="s">
        <v>67</v>
      </c>
      <c r="C105" s="49"/>
      <c r="D105" s="49"/>
      <c r="E105" s="49"/>
      <c r="F105" s="49"/>
      <c r="G105" s="7"/>
      <c r="H105" s="7"/>
      <c r="I105" s="7"/>
      <c r="J105" s="7"/>
      <c r="K105" s="7"/>
      <c r="L105" s="7"/>
    </row>
  </sheetData>
  <mergeCells count="3">
    <mergeCell ref="C2:E2"/>
    <mergeCell ref="B103:E103"/>
    <mergeCell ref="B105:F10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P01</vt:lpstr>
      <vt:lpstr>P02</vt:lpstr>
      <vt:lpstr>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LIBRE ACCESO A LA INFORMACION</cp:lastModifiedBy>
  <cp:lastPrinted>2024-05-06T13:35:19Z</cp:lastPrinted>
  <dcterms:created xsi:type="dcterms:W3CDTF">2021-12-10T14:37:11Z</dcterms:created>
  <dcterms:modified xsi:type="dcterms:W3CDTF">2024-05-10T16:34:35Z</dcterms:modified>
</cp:coreProperties>
</file>